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Municipio de Ajacuba MAJ850101M42\hp\Cuentas Publicas\2018\1er TRIMESTRE 2018\1.6 INFORMACIÓN PROGRAMÁTICA\"/>
    </mc:Choice>
  </mc:AlternateContent>
  <bookViews>
    <workbookView xWindow="0" yWindow="0" windowWidth="20490" windowHeight="7755"/>
  </bookViews>
  <sheets>
    <sheet name="PE-07"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7" i="1" l="1"/>
  <c r="D587" i="1"/>
  <c r="C587" i="1"/>
  <c r="E518" i="1"/>
  <c r="D518" i="1"/>
  <c r="C518" i="1"/>
  <c r="D466" i="1"/>
  <c r="C466" i="1"/>
  <c r="E431" i="1"/>
  <c r="E466" i="1" s="1"/>
  <c r="D390" i="1"/>
  <c r="C390" i="1"/>
  <c r="E370" i="1"/>
  <c r="E390" i="1" s="1"/>
  <c r="E330" i="1"/>
  <c r="D330" i="1"/>
  <c r="C330" i="1"/>
  <c r="E195" i="1"/>
  <c r="D195" i="1"/>
  <c r="C195" i="1"/>
  <c r="F194" i="1"/>
  <c r="G194" i="1" s="1"/>
  <c r="E117" i="1"/>
  <c r="F69" i="1"/>
  <c r="E69" i="1"/>
  <c r="G69" i="1" s="1"/>
  <c r="F518" i="1" l="1"/>
  <c r="F519" i="1" s="1"/>
</calcChain>
</file>

<file path=xl/sharedStrings.xml><?xml version="1.0" encoding="utf-8"?>
<sst xmlns="http://schemas.openxmlformats.org/spreadsheetml/2006/main" count="502" uniqueCount="241">
  <si>
    <t>Formato :  PE-07</t>
  </si>
  <si>
    <t xml:space="preserve"> AYUNTAMIENTO DE : AJACUBA</t>
  </si>
  <si>
    <t>PRESUPUESTO POR PROGRAMA/SUBPROGRAMA</t>
  </si>
  <si>
    <t>EJERCICIO FISCAL: 2018</t>
  </si>
  <si>
    <t>PROGRAMA:  ADMINISTRACION MUNICIPAL CON SERVICIOS DE CALIDAD A LA CIUDADANIA AJACUBENSE</t>
  </si>
  <si>
    <t>PERIODO DEL PROGRAMA:</t>
  </si>
  <si>
    <t>ANUAL</t>
  </si>
  <si>
    <t>OBJETIVO DEL PROGRAMA:</t>
  </si>
  <si>
    <t>EFICIENTAR LOS RECURSOS HUMANOS PARA PROPORCIONAR A LA CIUDADANÍA DE ESTE MUNICIPIO SERVICIOS DE CALIDAD HUMANA PARA OBTENER ASÍ  LA SATISFACCIÓN DE LA MISMA, TOMANDO EN CUENTA EL PRINCIPIO DE DISCIPLINA Y AUSTERIDAD EN EL PRESUPUESTO.</t>
  </si>
  <si>
    <t>JUSTIFICACIÓN DEL PROGRAMA:</t>
  </si>
  <si>
    <t>EN ESTE PROGRAMA SE CLASIFICAN LOS SERVICIOS PERSONALES QUE SE PAGAN A TODOS LOS EMPLEADOS DE ESTE H. AYUNTAMIENTO Y SE LES ADIESTRA CON LA FINALIDAD DE QUE PROPORCIONEN SERVICIOS EFICIENTES Y DE CALIDAD  A LA CIUDADANÍA.</t>
  </si>
  <si>
    <t>OBJETIVOS ESPECÍFICOS DEL PROGRAMA:</t>
  </si>
  <si>
    <t>- QUE SE PROPORCIONE ATENCIÓN Y SERVICIOS EFICIENTES Y DE CALIDAD HUMANA A LA CIUDADANÍA.</t>
  </si>
  <si>
    <t>- QUE LA CIUDADANÍA QUEDE SATISFECHA CON DICHOS SERVICIOS Y ATENCIONES.</t>
  </si>
  <si>
    <t>- QUE LOS TRABAJADORES DEL H. AYUNTAMIENTO EFECTÚEN SUS LABORES CON DEDICACIÓN A CAMBIO DEL PAGO DEL SALARIO QUE PERCIBEN.</t>
  </si>
  <si>
    <t>- QUE LAS PLAZAS A OCUPAR SEAN LAS NECESARIAS PARA EFECTUAR LAS FUNCIONES PRINCIPALES QUE REQUIERE DESEMPEÑAR DEL H. AYUNTAMIENTO Y CUIDAR QUE LAS PERSONAS SEAN LAS IDÓNEAS PARA OCUPAR UN CARGO DENTRO DEL MISMO.</t>
  </si>
  <si>
    <t>CARACTERÍSTICAS DEL PROGRAMA:</t>
  </si>
  <si>
    <t>ES UN PROGRAMA INCLUYENTE QUE VINCULA LOS SERVICIOS QUE PRESTA EL PERSONAL A TRAVÉS DEL PAGO DE UN SALARIO CON LA SATISFACCIÓN DE LA CIUDADANIA SEGÚN LOS SERVICIOS QUE SOLICITA, LO CUAL SE VERÁ REFLEJADO EN UN AJACUBA PRÓSPERO.</t>
  </si>
  <si>
    <t>META</t>
  </si>
  <si>
    <t>UNIDAD DE MEDIDA</t>
  </si>
  <si>
    <t>INDICADOR DE MEDICIÓN</t>
  </si>
  <si>
    <t>DENOMINACIÓN Y EXPLICACIÓN DEL INDICADOR</t>
  </si>
  <si>
    <t>280 copias certif actas nac</t>
  </si>
  <si>
    <t>PREVISIÓN TOTAL DE GASTO DEL PROGRAMA:</t>
  </si>
  <si>
    <t>CÓDIGO</t>
  </si>
  <si>
    <t>PARTIDA</t>
  </si>
  <si>
    <t>PARCIAL</t>
  </si>
  <si>
    <t>SUBTOTAL</t>
  </si>
  <si>
    <t>TOTAL</t>
  </si>
  <si>
    <t>SERVICIOS PERSONALES</t>
  </si>
  <si>
    <t>REPO</t>
  </si>
  <si>
    <t>Remuneraciones al Personal de carácter Transitorio</t>
  </si>
  <si>
    <t>Sueldos base al personal eventual</t>
  </si>
  <si>
    <t>Otras Prestaciones Sociales y Económicas</t>
  </si>
  <si>
    <t>Prestaciones y haberes de retiro</t>
  </si>
  <si>
    <t xml:space="preserve">FONDO GENERAL DE PARTICIPACIONES </t>
  </si>
  <si>
    <t>Remuneraciones al Personal de carácter Permanente</t>
  </si>
  <si>
    <t>Dietas</t>
  </si>
  <si>
    <t>Sueldos base al personal permanente</t>
  </si>
  <si>
    <t>Otras prestaciones sociales y económicas</t>
  </si>
  <si>
    <t>Previsiones</t>
  </si>
  <si>
    <t>Previsiones de carácter laboral, económica y de seguridad social</t>
  </si>
  <si>
    <t>FONDO DE FOMENTO MUNICIPAL</t>
  </si>
  <si>
    <t>Remuneraciones Adicionales y Especiales</t>
  </si>
  <si>
    <t>Primas de vacaciones, dominical y gratificación de fin de año</t>
  </si>
  <si>
    <t>Indemnizaciones</t>
  </si>
  <si>
    <t>Impuesto sobre nominas y otros que se deriven de una relación laboral</t>
  </si>
  <si>
    <t>Impuesto sobre nóminas</t>
  </si>
  <si>
    <t>*En el caso de ser necesario, desagregar por subprogramas, estableciendo lo requisitado en este formato y especificando el programa al que se refiere.</t>
  </si>
  <si>
    <t>* La previsión del gasto, deberá de especificar capítulo, concepto y partida genérica de conformidad con el Clasificador por Objeto del Gasto.</t>
  </si>
  <si>
    <t>PROGRAMA:  MATERIALES Y SUMINISTROS PARA EFICIENTAR LA ADMINISTRACIÓN</t>
  </si>
  <si>
    <t xml:space="preserve">EFICIENTAR LOS RECURSOS MATERIALES PARA ALCANZAR EN CONJUNTO CON ELLOS LOS PUNTOS PRINCIPALES DEL PLAN DE DESARROLLO MUNICIPAL </t>
  </si>
  <si>
    <t>EN ESTE PROGRAMA SE CLASIFICAN LOS MATERIALES NECESARIOS PARA LAS ACTIVIDADES DE LA ADMINISTRACIÓN PÚBLICA MUNICIPAL, EN FUNCION DE OBRAS DIRECTAS Y SUMINISTROS UTILIZADOS PARA DAR SERVICIO A LA CIUDADANIA AJACUBENSE.</t>
  </si>
  <si>
    <t>- CONTAR CON LOS RECURSOS MATERIALES NECESARIOS EN TODO MOMENTO PARA DAR PUNTUAL ATENCIÓN A LOS REQUERIMIENTOS DE SERVICIOS DE PARTE DE LA CIUDADANIA.</t>
  </si>
  <si>
    <t>- QUE LOS TRABAJADORES DEL H. AYUNTAMIENTO EFECTÚEN SUS LABORES CON DEDICACIÓN Y CUENTEN CON LAS HERRAMIENTAS NECESARIAS PARA LOGRARLO.</t>
  </si>
  <si>
    <t>*-QUE EL MATERIAL SEA EL NECESARIO, HACIENDO UN PROGRAMA DE AUSTERIDAD PARA LA COMPRA DE LOS MISMOS DONDE OFICIALIA MAYOR COMPARE PRECIOS DE MANERA DISTINTIVA.</t>
  </si>
  <si>
    <t>ES UN PROGRAMA INCLUYENTE QUE VINCULA LOS SERVICIOS QUE PRESTA EL PERSONAL A TRAVÉS DE LA COMPRA DE SUMINISTROS NECESARIOS PARA BRINDARLO,  CON LA SATISFACCIÓN DE LA CIUDADANIA SEGÚN LOS SERVICIOS QUE SOLICITA, LO CUAL SE VERÁ REFLEJADO EN UN AJACUBA PRÓSPERO.</t>
  </si>
  <si>
    <t>MATERIALES Y SUMINISTROS</t>
  </si>
  <si>
    <t>Materiales de Administración, Emisión de documentos y Artículos Oficiales</t>
  </si>
  <si>
    <t>Materiales, útiles y equipos menores de oficina</t>
  </si>
  <si>
    <t>Materiales y útiles de impresión y reproducción </t>
  </si>
  <si>
    <t>Material estadístico y geográfico</t>
  </si>
  <si>
    <t>Materiales, útiles y equipos menores de tecnologías de la información y comunicaciones</t>
  </si>
  <si>
    <t>Material impreso e información digital</t>
  </si>
  <si>
    <t>Material de limpieza</t>
  </si>
  <si>
    <t>Materiales para el registro e identificación de bienes y personas</t>
  </si>
  <si>
    <t>Alimentos y Utensilios</t>
  </si>
  <si>
    <t>Productos alimenticios para personas</t>
  </si>
  <si>
    <t>Utensilios para el servicio de alimentación</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</si>
  <si>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</si>
  <si>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</si>
  <si>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</si>
  <si>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</si>
  <si>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</si>
  <si>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</si>
  <si>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</si>
  <si>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</si>
  <si>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</si>
  <si>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</si>
  <si>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</si>
  <si>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Medicinas y productos farmacéuticos</t>
  </si>
  <si>
    <t>Fibras sintéticas, hules, plásticos y derivados</t>
  </si>
  <si>
    <t>Combustibles, Lubricantes y Aditivos</t>
  </si>
  <si>
    <t>Combustibles, lubricantes y aditivos</t>
  </si>
  <si>
    <t>Vestuario, Blancos, Prendas de Protección y Artículos Deportivos</t>
  </si>
  <si>
    <t>Vestuario y uniformes</t>
  </si>
  <si>
    <t>Artículos deportivos</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</si>
  <si>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</si>
  <si>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</si>
  <si>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</si>
  <si>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</si>
  <si>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</si>
  <si>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</si>
  <si>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</si>
  <si>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</si>
  <si>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</si>
  <si>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</si>
  <si>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INCENTIVO A LA VENTA FINAL DE GASOLINA Y DIESEL (IEPS)</t>
  </si>
  <si>
    <t>IMPUESTO SOBRE AUTOMÓVILES NUEVOS</t>
  </si>
  <si>
    <t>FONDO  DE FISCALIZACIÓN Y RECAUDACIÓN</t>
  </si>
  <si>
    <t>PROGRAMA DEVOLUCIÓN DE DERECHOS</t>
  </si>
  <si>
    <t>DEUDA PÚBLICA</t>
  </si>
  <si>
    <t>Adeudos de ejercicios fiscales anteriores (ADEFAS)</t>
  </si>
  <si>
    <t>ADEFAS</t>
  </si>
  <si>
    <t xml:space="preserve"> AYUNTAMIENTO DE : AJACUBA HIDALGO</t>
  </si>
  <si>
    <t>PROGRAMA: SERVICIOS GENERALES EN BENEFICIO DE AJACUBA</t>
  </si>
  <si>
    <t>FOMENTAR EL USO RACIONAL Y ADECUADO DE LOS SERVICIOS GENERALES QUE SE REQUIEREN Y USAN DENTRO DEL H. AYUNTAMIENTO PARA OTORGAR SERVICIOS DE CALIDAD A LA CIUDADANÍA DEL MUNICIPIO Y OBTENER ASÍ EL PRODUCTO FINAL QUE ES LA SATISFACCIÓN DE LA MISMA, TOMANDO EN CUENTA EL PRINCIPIO DE DISCIPLINA Y AUSTERIDAD EN EL PRESUPUESTO.</t>
  </si>
  <si>
    <t>ESTE PROGRAMA TIENE COMO FINALIDAD QUE LOS SERVICIOS GENERALES QUE SE REQUIEREN EN LAS DIVERSAS ÁREAS DEL H. AYUNTAMIENTO, SEAN REALMENTE NECESARIOS Y SEAN USADOS DE MANERA ADECUADA PARA EL BUEN FUNCIONAMIENTO Y DESEMPEÑO DE SUS FUNCIONES, CON EL OBJETIVO DE OTORGAR SERVICIOS DE CALIDAD A LA CIUDADANÍA.</t>
  </si>
  <si>
    <t>- QUE SE PROPORCIONE ATENCIÓN Y SE OTORGUEN SERVICIOS DE CALIDAD A LA CIUDADANÍA.</t>
  </si>
  <si>
    <t>- QUE LA CIUDADANÍA QUEDE SATISFECHA CON LOS SERVICIOS Y TRÁMITES QUE REALIZA.</t>
  </si>
  <si>
    <t>- QUE LAS ÁREAS IMPLEMENTEN MECANISMOS DE CONTROL PARA EFICIENTAR EL USO ADECUADO Y RACIONAL DE LOS SERVICIOS GENERALES QUE SE REQUIEREN PARA EL BUEN DESEMPEÑO DE SUS FUNCIONES.</t>
  </si>
  <si>
    <t>ES UN PROGRAMA RÍGIDO QUE ADMINISTRA Y CONTROLA EL USO DE SERVICIOS GENERALES QUE REQUIEREN LAS DIVERSAS ÁREAS PARA SU BUEN FUNCIONAMIENTO, Y A SU VEZ PARA QUE OTORGUEN SERVICIOS DE CALIDAD AL CIUDADANO.</t>
  </si>
  <si>
    <t>HABITANTES</t>
  </si>
  <si>
    <t>PAGINA CUENTAME INEGI ACTUALIZACIÓN 2015</t>
  </si>
  <si>
    <t>SE USA ESTE INDICADOR EN RAZÓN DE QUE LOS SERVICIOS QUE SE PRESTAN A TRAVÉS DE ESTE PROGRAMA, SE MIDEN CON LA POBLACIÓN TOTAL PROPENSA A ATENDER.</t>
  </si>
  <si>
    <t>COMUNIDADES</t>
  </si>
  <si>
    <t>CENSO POBLACIONAL DEL MUNICIPIO SEGÚN EL INEGI 2010</t>
  </si>
  <si>
    <t>SE USA ESTE INDICADOR EN RAZÓN DE QUE LAS OBRAS QUE SE REALIZAN A TRAVÉS DE ESTE PROGRAMA, SE MIDEN CON EL TOTAL DE LAS COMUNIDADES PROPENSAS A ATENDER.</t>
  </si>
  <si>
    <t>ÁREAS</t>
  </si>
  <si>
    <t>ESTRUCTURA ORGÁNICA Y MANUAL ORGANIZACIONAL</t>
  </si>
  <si>
    <t>ESTE INDICADOR SE USA PARA DAR A CONOCER EL NÚMERO DE ÁREAS PROPENSAS A SOLICITAR, RECIBIR Y USAR SERVICIOS GENERALES PARA SU BUEN FUNCIONAMIENTO Y EL DESEMPEÑO DE SUS ACTIVIDADES FRENTE A LA CIUDADANÍA.</t>
  </si>
  <si>
    <t>SERVICIOS GENERALES</t>
  </si>
  <si>
    <t>Servicios Básicos</t>
  </si>
  <si>
    <t>Telefonía tradicional</t>
  </si>
  <si>
    <t>Servicios postales y telegráficos</t>
  </si>
  <si>
    <t>Servicios de Arrendamiento</t>
  </si>
  <si>
    <t>Arrendamiento de mobiliario y equipo de administración, educacional y recreativo</t>
  </si>
  <si>
    <t>Servicios Financieros, Bancarios y Comerciales</t>
  </si>
  <si>
    <t>Servicios financieros y bancarios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</si>
  <si>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</si>
  <si>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</si>
  <si>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</si>
  <si>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</si>
  <si>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</si>
  <si>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</si>
  <si>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</si>
  <si>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</si>
  <si>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</si>
  <si>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</si>
  <si>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</si>
  <si>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</si>
  <si>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Servicios de Traslado y Viáticos</t>
  </si>
  <si>
    <t>Pasajes terrestres</t>
  </si>
  <si>
    <t>Viáticos en el país</t>
  </si>
  <si>
    <t>Servicios Oficiales</t>
  </si>
  <si>
    <t>Gastos de ceremonial</t>
  </si>
  <si>
    <t>Gastos de orden social y cultural</t>
  </si>
  <si>
    <t>Congresos y convenciones</t>
  </si>
  <si>
    <t>Exposiciones</t>
  </si>
  <si>
    <t>Otros Servicios Generales</t>
  </si>
  <si>
    <t>Penas, multas, accesorios y actualizaciones</t>
  </si>
  <si>
    <t>Energía eléctrica</t>
  </si>
  <si>
    <t>Servicios Profesionales, Científicos y Técnicos y Otros Servicios</t>
  </si>
  <si>
    <t>Servicios legales, de contabilidad, auditoría y relacionados</t>
  </si>
  <si>
    <t>IMPUESTO ESPECIAL SOBRE PRODUCCIÓN Y SERVICOS (TABACOS)</t>
  </si>
  <si>
    <t>PROGRAMA DE FORTALECIMIENTO A LA TRANSVERSALIDAD DE LA PERSPECTIVA DE GENERO(PFTPG)</t>
  </si>
  <si>
    <t xml:space="preserve">Servicios de capacitación </t>
  </si>
  <si>
    <t>COMPENSACIÓN IMPUESTO SOBRE AUTOMÓVILES NUEVOS</t>
  </si>
  <si>
    <t>Seguro de bienes patrimoniales</t>
  </si>
  <si>
    <t>Impuestos y derechos</t>
  </si>
  <si>
    <t>FONDO DE FISCALIZACIÓN Y RECAUDACIÓN</t>
  </si>
  <si>
    <t>IMPUESTO SOBRE LA RENTA</t>
  </si>
  <si>
    <t>Servicios de consultoría administrativa, procesos, técnica y en tecnologías de la información</t>
  </si>
  <si>
    <t>Servicio de creación y difusión de contenido exclusivamente a través de Internet</t>
  </si>
  <si>
    <r>
      <t xml:space="preserve">PROGRAMA: </t>
    </r>
    <r>
      <rPr>
        <b/>
        <u/>
        <sz val="9"/>
        <rFont val="Arial Narrow"/>
        <family val="2"/>
      </rPr>
      <t>AJACUBA HUMANO, SABER GOBERNAR PARA OBTENER BIENESTAR Y DESARROLLO SOCIAL</t>
    </r>
  </si>
  <si>
    <t>PROPORCIONAR AYUDAS SOCIALES A PERSONAS INDIGENTES, DAMNIFICADAS Y DE BAJOS RECURSOS; AYUDAR A COMUNIDADES SEGÚN SUS NECESIDADES; FOMENTAR LA CULTURA A TRAVÉS DE APOYOS A FIESTAS Y FESTIVIDADES; APOYAR LA SALUD, LA EDUCACIÓN Y EL DEPORTE; SUBSIDIAR A INSTITUCIONES DE ASISTENCIA SOCIAL SIN FINES DE LUCRO, ASÍ COMO A LA PRODUCCIÓN Y DISTRIBUCIÓN DE PRODUCTOS AGRÍCOLAS REGIONALES, PARA MEJORAR LA CALIDAD DE VIDA DE LA CIUDADANÍA DEL MUNICIPIO.</t>
  </si>
  <si>
    <t>ESTE PROGRAMA SE CREÓ PARA DISPONER DE UNA PARTE DEL PRESUPUESTO DE EGRESOS PARA APOYAR A LA CIUDADANIA DEL MUNICIPIO EN DIVERSOS ASPECTOS, DEPENDIENDO DE LAS NECESIDADES Y DE LA VALORACIÓN QUE SE HAGA, SE OTORGAN LOS APOYOS REALMENTE NECESARIOS, VIGILANDO QUE SEAN USADOS DE MANERA ADECUADA PARA EL FIN QUE SON REQUERIDOS, CON LA FINALIDAD DE MEJORAR LA CALIDAD DE VIDA DE LAS PERSONAS.</t>
  </si>
  <si>
    <t>- REALIZAR UNA VALORACIÓN A LAS NECESIDADES DE LA POBLACIÓN PARA OTORGAR LOS APOYOS REALMENTE NECESARIOS.</t>
  </si>
  <si>
    <t>- PROPORCIONAR LA ATENCIÓN ADECUADA SEGÚN LOS REQUERIMIENTOS DE LA POBLACIÓN.</t>
  </si>
  <si>
    <t>- MEDIAR CON LA CIUDADANÍA PARA QUE QUEDE SATISFECHA CON LOS APOYOS OTORGADOS.</t>
  </si>
  <si>
    <t>- CUBRIR LA MAYOR PARTE DE LA POBLACIÓN Y COMUNIDADES CON ESTE TIPO DE APOYOS.</t>
  </si>
  <si>
    <t>ES UN PROGRAMA CON SENTIDO HUMANO, SOCIAL Y FLEXIBLE DEL GOBIERNO MUNICIPAL CON CORRESPONSABILIDAD PARA AYUDAR A LAS NECESIDADES PRIORITARIAS DE LA POBLACIÓN, ASÍ COMO PARA QUE EXISTA BIENESTAR Y DESARROLLO SOCIAL ENTRE LA CIUDADANÍA DEL MUNICIPIO, CUIDANDO A SU VEZ QUE LA ATENCIÓN Y SERVICIOS QUE SE BRINDAN SEAN LOS ÓPTIMOS.</t>
  </si>
  <si>
    <t>SE USA ESTE INDICADOR EN RAZÓN DE QUE LOS SERVICIOS QUE SE PRESTAN A TRAVÉS DE ESTE PROGRAMA, SE MIDEN CON EL TOTAL DE LAS COMUNIDADES PROPENSAS A ATENDER.</t>
  </si>
  <si>
    <t>TRANSFERENCIAS, ASIGNACIONES, SUBSIDIOS Y OTRAS AYUDAS</t>
  </si>
  <si>
    <t>Ayudas Sociales</t>
  </si>
  <si>
    <t>Ayudas sociales a personas</t>
  </si>
  <si>
    <t>Ayudas sociales a instituciones de enseñanza</t>
  </si>
  <si>
    <t>Transferencias Internas y Asignaciones al Sector Público</t>
  </si>
  <si>
    <t>Transferencias internas otorgadas a entidades paramunicipales no empresariales y no financieras</t>
  </si>
  <si>
    <t>Becas y otras ayudas para programas de capacitación</t>
  </si>
  <si>
    <t>MUNICIPIO DE AJACUBA, HGO.</t>
  </si>
  <si>
    <r>
      <t xml:space="preserve">PROGRAMA: </t>
    </r>
    <r>
      <rPr>
        <b/>
        <u/>
        <sz val="9"/>
        <rFont val="Arial Narrow"/>
        <family val="2"/>
      </rPr>
      <t>SEGURIDAD PÚBLICA, SALUD Y ECOLOGIA  EFICIENTE</t>
    </r>
  </si>
  <si>
    <t>EFICIENTAR LOS RECURSOS HUMANOS Y MATERIALES DEL FORTAMUN-DF DESTINADOS PARA PROPORCIONAR A LA CIUDADANÍA SERVICIOS INTEGRALES DE  PROTECCIÓN CIVIL, PROCURACIÓN E IMPARTICIÓN DE JUSTICIA, PROTECCIÓN SOCIAL EN SALUD Y TODO LO RELACIONADO CON LA SEGURIDAD PÚBLICA; Y ASÍ COADYUVAR A PRESERVAR LOS DERECHOS HUMANOS.</t>
  </si>
  <si>
    <t>ESTE PROGRAMA FUE CREADO CON LA FINALIDAD DE ASIGNAR RECURSOS PRESUPUESTALES A LA SEGURIDAD PÚBLICA EN GENERAL DE LA CIUDADANÍA DEL MUNICIPIO, TENIENDO COMO PRINCIPAL ELEMENTO AL CUERPO DE SEGURIDAD, EL CUAL ES ADIESTRADO Y CAPACITADO PARA QUE EJERZA SUS FUNCIONES DEBIDAMENTE, ASI COMO EL EQUIPO NECESARIO PARA ELLO, CON LA FINALIDAD DE QUE PROPORCIONEN SERVICIOS EFICIENTES A LA CIUDADANÍA.</t>
  </si>
  <si>
    <t>- PROPORCIONAR SEGURIDAD Y JUSTICIA EQUITATIVA A LA CIUDADANÍA DEL MUNICIPIO.</t>
  </si>
  <si>
    <t>- QUE LA CIUDADANÍA SIENTA PROTECCIÓN Y LOS SERVICIOS PRESTADOS SEAN SATISFACTORIOS.</t>
  </si>
  <si>
    <t>- QUE EL CUERPO DE SEGURIDAD EFECTÚE SUS LABORES CON DEDICACIÓN A CAMBIO DEL PAGO DEL SALARIO QUE PERCIBEN.</t>
  </si>
  <si>
    <t>- ADMINISTRAR LOS RECURSOS HUMANOS Y MATERIALES DE MANERA EFICIENTE, CUIDANDO QUE EL BIENESTAR Y LA INTEGRIDAD DE LAS PERSONAS SEA LO PRIMORDIAL.</t>
  </si>
  <si>
    <t>ES UN PROGRAMA SOCIAL A TRAVÉS DEL CUAL SE OTORGAN SERVICIOS DE SEGURIDAD PÚBLICA EN LO GENERAL YA SEA POR MEDIO DEL CUERPO POLICIACO, POR MEDIO DEL PAGO DEL SERVICIO DE ALUMBRADO PÚBLICO, PATRULLAS, AMBULANCIAS, PROTECCIÓN CIVIL, ETC.; ASÍ COMO TAMBIÉN PROPORCIONA PROTECCIÓN SOCIAL A TRAVÉS DEL SECTOR SALUD.</t>
  </si>
  <si>
    <t>FORTAMUN-DF</t>
  </si>
  <si>
    <t>Compensaciones</t>
  </si>
  <si>
    <t>Seguridad Social</t>
  </si>
  <si>
    <t>Aportaciones para seguros</t>
  </si>
  <si>
    <t>Materiales y suministros para Seguridad</t>
  </si>
  <si>
    <t>Prendas de protección para seguridad pública y nacional</t>
  </si>
  <si>
    <t>Reparación y mantenimiento de equipo de defensa y seguridad</t>
  </si>
  <si>
    <r>
      <t xml:space="preserve">PROGRAMA: </t>
    </r>
    <r>
      <rPr>
        <b/>
        <u/>
        <sz val="9"/>
        <rFont val="Arial Narrow"/>
        <family val="2"/>
      </rPr>
      <t>INVERSIÓN PÚBLICA Y MEJORAMIENTO URBANO</t>
    </r>
  </si>
  <si>
    <t>PREVEER Y PROPORCIONAR OBRAS DE INVERSIÓN PÚBLICA PRIORITARIAS A LAS COMUNIDADES CON MAYOR GRADO DE MARGINACIÓN Y ASÍ, ABATIR GRADUALMENTE EL REZAGO SOCIAL Y LA POBREZA EXTREMA EN EL MUNICIPIO.</t>
  </si>
  <si>
    <t>ESTE PROGRAMA HA SIDO IMPLEMENTADO POR LOS DISTINTOS ÓRDENES DE GOBIERNO CONSIDERANDO EL GRADO DE MARGINALIDAD EN LA QUE SE ENCUENTRA EL MUNICIPIO, CON LA FINALIDAD DE DISPONER UNA GRAN PARTE DE LOS RECURSOS PRESUPUESTADOS PARA PROPORCIONAR A LA CIUDADANIA OBRAS DE BENEFICIO SOCIAL Y USO COMÚN Y ASÍ, MEJORAR LA CALIDAD DE VIDA DE LAS PERSONAS.</t>
  </si>
  <si>
    <t>- PRIORIZACIÓN DE OBRAS SEGÚN EL PLAN DE DESARROLLO MUNICIPAL Y LAS NECESIDADES DE LA POBLACIÓN.</t>
  </si>
  <si>
    <t>- ATENDER LOS REQUERIMIENTOS DE LA POBLACIÓN.</t>
  </si>
  <si>
    <t>- MEDIAR CON LA CIUDADANÍA EL TIPO DE OBRA A CONSTRUIR DE ACUERDO A LA CLASIFICACIÓN PERMITIDA.</t>
  </si>
  <si>
    <t>- CUBRIR LA MAYOR PARTE DE LAS COMUNIDADES CON OBRAS PÚBLICAS PRIORITARIAS Y VIGILAR QUE EL DESARROLLO DEL MUNICIPIO SEA TENDIENTE AL CRECIMIENTO PARA ABATIR EL REZAGO SOCIAL Y LA POBREZA EXTREMA.</t>
  </si>
  <si>
    <t>ES UN PROGRAMA ESTRICTO, NORMADO Y REGULADO POR DIVERSAS INSTANCIAS, SIN EMBARGO, PERMITE REALIZAR INVERSIÓN PÚBLICA EN EL MUNICIPIO PARA PROPICIAR EL DESARROLLO SOCIAL Y ECONOMICO, Y AL MISMO TIEMPO AYUDA A COMBATIR ALGUNAS NECESIDADES PRIORITARIAS DE LA POBLACIÓN.</t>
  </si>
  <si>
    <t>SE USA ESTE INDICADOR EN RAZÓN DE QUE LAS OBRAS QUE SE REALIZAN A TRAVÉS DE ESTE PROGRAMA, SE MIDEN CON LA POBLACIÓN TOTAL BENEFICIARIA.</t>
  </si>
  <si>
    <t>SE USA ESTE INDICADOR EN RAZÓN DE QUE LAS OBRAS QUE SE REALIZAN A TRAVÉS DE ESTE PROGRAMA, SE MIDEN CON EL TOTAL DE LAS COMUNIDADES BENEFICIARIAS.</t>
  </si>
  <si>
    <t>INVERSIÓN PÚBLICA</t>
  </si>
  <si>
    <t>FISM-DF</t>
  </si>
  <si>
    <t>Obra Pública en bienes de dominio público</t>
  </si>
  <si>
    <t>Construcción de obras para el abastecimiento de agua, petróleo, gas, electricidad y telecomunicaciones</t>
  </si>
  <si>
    <t>División de terrenos y construcción de obras de urbanización</t>
  </si>
  <si>
    <t>FOFIN</t>
  </si>
  <si>
    <t>PROAGUA</t>
  </si>
  <si>
    <t>GRAN TOTAL</t>
  </si>
  <si>
    <r>
      <t xml:space="preserve">PROGRAMA: </t>
    </r>
    <r>
      <rPr>
        <b/>
        <u/>
        <sz val="9"/>
        <rFont val="Arial Narrow"/>
        <family val="2"/>
      </rPr>
      <t>ADQUISICION DE BIENES MUEBLES</t>
    </r>
  </si>
  <si>
    <t>ADMINISTRAR LOS RECURSOS DE MANERA EFICIENTE PARA ADQUIRIR ÚNICAMENTE LOS BIENES MUEBLES E INTANGIBLES NECESARIOS PARA EL DESEMPEÑO DE LAS FUNCIONES DEL H. AYUNTAMIENTO,</t>
  </si>
  <si>
    <t>ESTE PROGRAMA SE CREÓ CON LA FINALIDAD DE CONSIDERAR DENTRO DEL PRESUPUESTO DE EGRESOS LA ADQUISICIÓN DE BIENES MUEBLES E INTANGIBLES QUE SEAN NECESARIOS PARA EL BUEN FUNCIONAMIENTO DE LAS DIVERSAS ÁREAS DE ESTE H. AYUNTAMIENTO.</t>
  </si>
  <si>
    <t>- ADQUIRIR BIENES MUEBLES E INTANGIBLES NECESARIOS PARA EL BUEN FUNCIONAMIENTO DE LAS DIVERSAS ÁREAS DE ESTE H. AYUNTAMIENTO, SIN PERDER DE VISTA LOS PRINCIPIOS DE AUSTERIDAD Y RACIONALIDAD EN EL PRESUPUESTO DE EGRESOS.</t>
  </si>
  <si>
    <t>- PROPORCIONAR ATENCIÓN Y SERVICIOS DE CALIDAD A LA CIUDADANÍA.</t>
  </si>
  <si>
    <t>- IMPLEMENTAR MECANISMOS DE CONTROL EN LAS DISTINTAS ÁREAS PARA FOMENTAR EL USO ADECUADO DE LOS BIENES YA EXISTENTES Y CONSERVARLOS EN BUEN ESTADO.</t>
  </si>
  <si>
    <t>ES UN PROGRAMA RESTRINGIDO QUE ADMINISTRA Y CONTROLA DE MANERA RACIONAL Y ADECUADA LA ADQUISICIÓN DE BIENES MUEBLES E INTANGIBLES REQUERIDOS POR LAS DIVERSAS ÁREAS PARA SU BUEN FUNCIONAMIENTO, Y A SU VEZ PARA QUE OTORGUEN SERVICIOS DE CALIDAD AL CIUDADANO.</t>
  </si>
  <si>
    <t>ESTE INDICADOR SE USA PARA DAR A CONOCER EL NÚMERO DE ÁREAS PROPENSAS A SOLICITAR, RECIBIR Y USAR BIENES MUEBLES E INTANGIBLES PARA SU BUEN FUNCIONAMIENTO Y EL DESEMPEÑO DE SUS ACTIVIDADES FRENTE A LA CIUDADANÍA.</t>
  </si>
  <si>
    <t>BIENES MUEBLES, INMUEBLES E INTANGIBLES</t>
  </si>
  <si>
    <t>Mobiliario y equipo de administración</t>
  </si>
  <si>
    <t>Muebles de oficina y estantería</t>
  </si>
  <si>
    <t>Equipo de cómputo y de tecnologías de la información</t>
  </si>
  <si>
    <t>Mobiliario y equipo educacional y recreativo</t>
  </si>
  <si>
    <t>Cámaras fotográficas y de video</t>
  </si>
  <si>
    <t>Equipo e instrumental médico y de laboratorio</t>
  </si>
  <si>
    <t>Equipo médico y de laboratorio</t>
  </si>
  <si>
    <t>Vehículo y équipo de transporte</t>
  </si>
  <si>
    <t>Automóviles y camiones</t>
  </si>
  <si>
    <t>Otros equipos de transporte</t>
  </si>
  <si>
    <t>Equipo de defensa y seguridad</t>
  </si>
  <si>
    <t>Maquinaria, otros equipos y herramientas</t>
  </si>
  <si>
    <t>Equipo de comunicación y telecomunicación</t>
  </si>
  <si>
    <t>Activos intangibles</t>
  </si>
  <si>
    <t>Software</t>
  </si>
  <si>
    <t>Licencias informáticas e intelectuales</t>
  </si>
  <si>
    <t>Otros mobiliarios y equipos de administración</t>
  </si>
  <si>
    <t>TOTALES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</si>
</sst>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10" x14ac:knownFonts="1">
    <font>
      <sz val="11"/>
      <color theme="1"/>
      <name val="Calibri"/>
      <family val="2"/>
      <scheme val="minor"/>
    </font>
    <font>
      <sz val="11"/>
      <color theme="1"/>
      <name val="Calibri"/>
      <family val="2"/>
      <scheme val="minor"/>
    </font>
    <font>
      <sz val="9"/>
      <name val="Arial Narrow"/>
      <family val="2"/>
    </font>
    <font>
      <sz val="9"/>
      <color theme="1"/>
      <name val="Arial Narrow"/>
      <family val="2"/>
    </font>
    <font>
      <b/>
      <sz val="9"/>
      <name val="Arial Narrow"/>
      <family val="2"/>
    </font>
    <font>
      <b/>
      <sz val="9"/>
      <color theme="1"/>
      <name val="Arial Narrow"/>
      <family val="2"/>
    </font>
    <font>
      <b/>
      <u/>
      <sz val="9"/>
      <color theme="1"/>
      <name val="Arial Narrow"/>
      <family val="2"/>
    </font>
    <font>
      <b/>
      <i/>
      <u/>
      <sz val="9"/>
      <color theme="1"/>
      <name val="Arial Narrow"/>
      <family val="2"/>
    </font>
    <font>
      <i/>
      <sz val="9"/>
      <color theme="1"/>
      <name val="Arial Narrow"/>
      <family val="2"/>
    </font>
    <font>
      <b/>
      <u/>
      <sz val="9"/>
      <name val="Arial Narrow"/>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8">
    <xf numFmtId="0" fontId="0" fillId="0" borderId="0" xfId="0"/>
    <xf numFmtId="0" fontId="2" fillId="2" borderId="0" xfId="0" applyFont="1" applyFill="1"/>
    <xf numFmtId="0" fontId="3" fillId="2" borderId="0" xfId="0" applyFont="1" applyFill="1"/>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center"/>
    </xf>
    <xf numFmtId="0" fontId="4" fillId="2" borderId="0" xfId="0" applyFont="1" applyFill="1" applyAlignment="1"/>
    <xf numFmtId="0" fontId="3" fillId="2" borderId="1" xfId="0" applyFont="1" applyFill="1" applyBorder="1" applyAlignment="1">
      <alignment horizontal="center"/>
    </xf>
    <xf numFmtId="0" fontId="5" fillId="2" borderId="0" xfId="0" applyFont="1" applyFill="1" applyBorder="1" applyAlignment="1">
      <alignment vertical="center" wrapText="1"/>
    </xf>
    <xf numFmtId="0" fontId="3" fillId="2" borderId="1" xfId="0" applyFont="1" applyFill="1" applyBorder="1" applyAlignment="1">
      <alignment horizontal="left" wrapText="1"/>
    </xf>
    <xf numFmtId="0" fontId="5" fillId="2" borderId="0" xfId="0" applyFont="1" applyFill="1" applyBorder="1" applyAlignment="1">
      <alignment wrapText="1"/>
    </xf>
    <xf numFmtId="0" fontId="3" fillId="2" borderId="0" xfId="0" applyFont="1" applyFill="1" applyBorder="1"/>
    <xf numFmtId="0" fontId="3" fillId="2" borderId="0" xfId="0" applyFont="1" applyFill="1" applyBorder="1" applyAlignment="1">
      <alignment horizontal="left"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Border="1" applyAlignment="1">
      <alignment horizontal="center"/>
    </xf>
    <xf numFmtId="0" fontId="3" fillId="2" borderId="5" xfId="0" quotePrefix="1"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quotePrefix="1" applyFont="1" applyFill="1" applyBorder="1" applyAlignment="1">
      <alignment horizontal="left" vertical="top" wrapText="1"/>
    </xf>
    <xf numFmtId="0" fontId="3" fillId="2" borderId="0" xfId="0" quotePrefix="1" applyFont="1" applyFill="1" applyBorder="1" applyAlignment="1">
      <alignment horizontal="left" vertical="top" wrapText="1"/>
    </xf>
    <xf numFmtId="0" fontId="3" fillId="2" borderId="9" xfId="0" quotePrefix="1" applyFont="1" applyFill="1" applyBorder="1" applyAlignment="1">
      <alignment horizontal="left" vertical="top" wrapText="1"/>
    </xf>
    <xf numFmtId="0" fontId="3" fillId="2" borderId="10" xfId="0" quotePrefix="1" applyFont="1" applyFill="1" applyBorder="1" applyAlignment="1">
      <alignment horizontal="left" vertical="top" wrapText="1"/>
    </xf>
    <xf numFmtId="0" fontId="3" fillId="2" borderId="11" xfId="0" quotePrefix="1" applyFont="1" applyFill="1" applyBorder="1" applyAlignment="1">
      <alignment horizontal="left" vertical="top" wrapText="1"/>
    </xf>
    <xf numFmtId="0" fontId="3" fillId="2" borderId="12" xfId="0" quotePrefix="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1" xfId="0" applyFont="1" applyFill="1" applyBorder="1"/>
    <xf numFmtId="0" fontId="3" fillId="2" borderId="11"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xf numFmtId="0" fontId="5" fillId="2" borderId="0" xfId="0" applyFont="1" applyFill="1"/>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2" borderId="1" xfId="0" applyFont="1" applyFill="1" applyBorder="1" applyAlignment="1">
      <alignment horizontal="center"/>
    </xf>
    <xf numFmtId="0" fontId="6" fillId="2" borderId="1" xfId="0" applyFont="1" applyFill="1" applyBorder="1"/>
    <xf numFmtId="164" fontId="3" fillId="2" borderId="1" xfId="0" applyNumberFormat="1" applyFont="1" applyFill="1" applyBorder="1"/>
    <xf numFmtId="164" fontId="5" fillId="2" borderId="1" xfId="0" applyNumberFormat="1" applyFont="1" applyFill="1" applyBorder="1"/>
    <xf numFmtId="43" fontId="3" fillId="2" borderId="1" xfId="1" applyFont="1" applyFill="1" applyBorder="1"/>
    <xf numFmtId="43" fontId="5" fillId="2" borderId="1" xfId="1" applyFont="1" applyFill="1" applyBorder="1"/>
    <xf numFmtId="0" fontId="6" fillId="4" borderId="1" xfId="0" applyFont="1" applyFill="1" applyBorder="1"/>
    <xf numFmtId="43" fontId="3" fillId="0" borderId="1" xfId="1" applyFont="1" applyFill="1" applyBorder="1"/>
    <xf numFmtId="43" fontId="5" fillId="0" borderId="1" xfId="1" applyFont="1" applyFill="1" applyBorder="1"/>
    <xf numFmtId="0" fontId="5" fillId="0" borderId="1" xfId="0" applyFont="1" applyFill="1" applyBorder="1" applyAlignment="1">
      <alignment horizontal="justify" vertical="center"/>
    </xf>
    <xf numFmtId="0" fontId="3" fillId="2" borderId="1" xfId="0" applyFont="1" applyFill="1" applyBorder="1" applyAlignment="1">
      <alignment horizontal="center"/>
    </xf>
    <xf numFmtId="0" fontId="3" fillId="0" borderId="1" xfId="0" applyFont="1" applyFill="1" applyBorder="1" applyAlignment="1">
      <alignment horizontal="justify" vertical="center"/>
    </xf>
    <xf numFmtId="0" fontId="6" fillId="4" borderId="1" xfId="0" applyFont="1" applyFill="1" applyBorder="1" applyAlignment="1">
      <alignment horizontal="justify" vertical="center"/>
    </xf>
    <xf numFmtId="0" fontId="5" fillId="0" borderId="1" xfId="0" applyFont="1" applyFill="1" applyBorder="1"/>
    <xf numFmtId="0" fontId="5" fillId="0" borderId="1" xfId="0" applyFont="1" applyFill="1" applyBorder="1" applyAlignment="1">
      <alignment horizontal="center"/>
    </xf>
    <xf numFmtId="0" fontId="7" fillId="0" borderId="1" xfId="0" applyFont="1" applyFill="1" applyBorder="1" applyAlignment="1">
      <alignment horizontal="justify" vertical="center"/>
    </xf>
    <xf numFmtId="0" fontId="3" fillId="2" borderId="1" xfId="0" applyFont="1" applyFill="1" applyBorder="1" applyAlignment="1">
      <alignment horizontal="justify" vertical="center"/>
    </xf>
    <xf numFmtId="0" fontId="5" fillId="2" borderId="1" xfId="0" applyFont="1" applyFill="1" applyBorder="1" applyAlignment="1">
      <alignment horizontal="justify" vertical="center"/>
    </xf>
    <xf numFmtId="164" fontId="3" fillId="2" borderId="0" xfId="0" applyNumberFormat="1" applyFont="1" applyFill="1"/>
    <xf numFmtId="0" fontId="8" fillId="2" borderId="0" xfId="0" applyFont="1" applyFill="1"/>
    <xf numFmtId="0" fontId="3" fillId="2" borderId="8" xfId="0" applyFont="1" applyFill="1" applyBorder="1" applyAlignment="1">
      <alignment horizontal="left" vertical="top" wrapText="1"/>
    </xf>
    <xf numFmtId="0" fontId="3" fillId="0" borderId="1" xfId="0" applyFont="1" applyFill="1" applyBorder="1"/>
    <xf numFmtId="0" fontId="3" fillId="2" borderId="1" xfId="0" applyFont="1" applyFill="1" applyBorder="1" applyAlignment="1">
      <alignment horizontal="center" vertical="center"/>
    </xf>
    <xf numFmtId="0" fontId="3" fillId="0" borderId="1" xfId="0" applyFont="1" applyFill="1" applyBorder="1" applyAlignment="1">
      <alignment horizontal="center"/>
    </xf>
    <xf numFmtId="0" fontId="6" fillId="0" borderId="1" xfId="0" applyFont="1" applyFill="1" applyBorder="1" applyAlignment="1">
      <alignment horizontal="justify" vertical="center"/>
    </xf>
    <xf numFmtId="43" fontId="3" fillId="2" borderId="0" xfId="1" applyFont="1" applyFill="1"/>
    <xf numFmtId="43" fontId="2" fillId="2" borderId="0" xfId="1" applyFont="1" applyFill="1"/>
    <xf numFmtId="43" fontId="4" fillId="2" borderId="0" xfId="1" applyFont="1" applyFill="1" applyAlignment="1">
      <alignment horizontal="center"/>
    </xf>
    <xf numFmtId="43" fontId="4" fillId="2" borderId="0" xfId="1" applyFont="1" applyFill="1" applyAlignment="1"/>
    <xf numFmtId="0" fontId="5" fillId="2" borderId="9" xfId="0" applyFont="1" applyFill="1" applyBorder="1" applyAlignment="1">
      <alignment horizontal="left" vertical="center" wrapText="1"/>
    </xf>
    <xf numFmtId="0" fontId="3" fillId="2" borderId="0" xfId="0" applyFont="1" applyFill="1" applyBorder="1" applyAlignment="1">
      <alignment horizontal="left" vertical="top" wrapText="1"/>
    </xf>
    <xf numFmtId="0" fontId="3" fillId="2" borderId="9" xfId="0" applyFont="1" applyFill="1" applyBorder="1" applyAlignment="1">
      <alignment horizontal="left" vertical="top" wrapText="1"/>
    </xf>
    <xf numFmtId="43" fontId="3" fillId="2" borderId="0" xfId="1" applyFont="1" applyFill="1" applyBorder="1" applyAlignment="1">
      <alignment horizont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quotePrefix="1"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8" xfId="0" quotePrefix="1" applyFont="1" applyFill="1" applyBorder="1" applyAlignment="1">
      <alignment horizontal="left" vertical="top"/>
    </xf>
    <xf numFmtId="0" fontId="3" fillId="2" borderId="0" xfId="0" applyFont="1" applyFill="1" applyBorder="1" applyAlignment="1">
      <alignment horizontal="left" vertical="top"/>
    </xf>
    <xf numFmtId="43" fontId="3" fillId="2" borderId="9" xfId="1" applyFont="1" applyFill="1" applyBorder="1" applyAlignment="1">
      <alignment horizontal="left"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3" fontId="3" fillId="2" borderId="1" xfId="1"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3" fillId="2" borderId="1" xfId="1"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5" fillId="2" borderId="0" xfId="0" applyFont="1" applyFill="1" applyAlignment="1">
      <alignment horizontal="center"/>
    </xf>
    <xf numFmtId="0" fontId="6" fillId="0" borderId="1" xfId="0" applyFont="1" applyFill="1" applyBorder="1"/>
    <xf numFmtId="0" fontId="4" fillId="0" borderId="1" xfId="0" applyFont="1" applyFill="1" applyBorder="1" applyAlignment="1">
      <alignment horizontal="justify" vertical="center"/>
    </xf>
    <xf numFmtId="0" fontId="2" fillId="0" borderId="1" xfId="0" applyFont="1" applyFill="1" applyBorder="1" applyAlignment="1">
      <alignment horizontal="justify" vertical="center"/>
    </xf>
    <xf numFmtId="0" fontId="2" fillId="2" borderId="1" xfId="0" applyFont="1" applyFill="1" applyBorder="1" applyAlignment="1">
      <alignment horizontal="justify" vertical="center"/>
    </xf>
    <xf numFmtId="0" fontId="3" fillId="2" borderId="9" xfId="0" applyFont="1" applyFill="1" applyBorder="1" applyAlignment="1">
      <alignment horizontal="left" vertical="top"/>
    </xf>
    <xf numFmtId="0" fontId="3" fillId="2" borderId="1" xfId="0" applyFont="1" applyFill="1" applyBorder="1" applyAlignment="1">
      <alignment horizontal="center" vertical="center" wrapText="1"/>
    </xf>
    <xf numFmtId="0" fontId="6" fillId="2" borderId="1" xfId="0" applyFont="1" applyFill="1" applyBorder="1" applyAlignment="1">
      <alignment horizontal="justify" vertical="center"/>
    </xf>
    <xf numFmtId="0" fontId="5" fillId="2" borderId="2" xfId="0" applyFont="1" applyFill="1" applyBorder="1" applyAlignment="1">
      <alignment horizontal="center" vertical="center"/>
    </xf>
    <xf numFmtId="43" fontId="3" fillId="2" borderId="0" xfId="0" applyNumberFormat="1" applyFont="1" applyFill="1"/>
    <xf numFmtId="0" fontId="5" fillId="2" borderId="3" xfId="0" applyFont="1" applyFill="1" applyBorder="1" applyAlignment="1">
      <alignment horizontal="center" vertical="center"/>
    </xf>
    <xf numFmtId="43" fontId="5" fillId="2" borderId="3" xfId="1" applyFont="1" applyFill="1" applyBorder="1" applyAlignment="1">
      <alignment horizontal="center" vertical="center"/>
    </xf>
    <xf numFmtId="43" fontId="5" fillId="2" borderId="4" xfId="1" applyFont="1" applyFill="1" applyBorder="1" applyAlignment="1">
      <alignment horizontal="center" vertical="center"/>
    </xf>
    <xf numFmtId="43" fontId="4" fillId="2" borderId="1" xfId="1" applyFont="1" applyFill="1" applyBorder="1" applyAlignment="1">
      <alignment horizontal="center" vertical="center"/>
    </xf>
    <xf numFmtId="0" fontId="5" fillId="2" borderId="0" xfId="0" applyFont="1" applyFill="1" applyBorder="1" applyAlignment="1">
      <alignment horizontal="left" vertical="center" wrapText="1"/>
    </xf>
    <xf numFmtId="0" fontId="3" fillId="2" borderId="6" xfId="0" quotePrefix="1" applyFont="1" applyFill="1" applyBorder="1" applyAlignment="1">
      <alignment horizontal="left" vertical="top" wrapText="1"/>
    </xf>
    <xf numFmtId="0" fontId="3" fillId="2" borderId="7" xfId="0" quotePrefix="1" applyFont="1" applyFill="1" applyBorder="1" applyAlignment="1">
      <alignment horizontal="left"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PRESUPUESTOS/2017/3.Presupuesto%20Municipios%202017%20Prop%20Ajacub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01"/>
      <sheetName val="PE-02"/>
      <sheetName val="PE-03 "/>
      <sheetName val="PE-04 "/>
      <sheetName val="PE-05"/>
      <sheetName val="PE-06"/>
      <sheetName val="PE-07"/>
      <sheetName val="PE-08"/>
      <sheetName val="PE-09"/>
      <sheetName val="PE-10"/>
      <sheetName val="TABLA ACTA"/>
      <sheetName val="Hoja1"/>
    </sheetNames>
    <sheetDataSet>
      <sheetData sheetId="0"/>
      <sheetData sheetId="1"/>
      <sheetData sheetId="2">
        <row r="93">
          <cell r="D93">
            <v>40818045.310000002</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589"/>
  <sheetViews>
    <sheetView tabSelected="1" topLeftCell="A22" zoomScaleNormal="100" workbookViewId="0">
      <selection activeCell="C85" sqref="C85"/>
    </sheetView>
  </sheetViews>
  <sheetFormatPr baseColWidth="10" defaultRowHeight="13.5" x14ac:dyDescent="0.25"/>
  <cols>
    <col min="1" max="1" width="22" style="2" customWidth="1"/>
    <col min="2" max="2" width="33.28515625" style="2" customWidth="1"/>
    <col min="3" max="5" width="17.28515625" style="2" customWidth="1"/>
    <col min="6" max="9" width="0" style="2" hidden="1" customWidth="1"/>
    <col min="10" max="16384" width="11.42578125" style="2"/>
  </cols>
  <sheetData>
    <row r="2" spans="1:5" x14ac:dyDescent="0.25">
      <c r="A2" s="1"/>
      <c r="B2" s="1"/>
      <c r="C2" s="1"/>
      <c r="D2" s="1"/>
      <c r="E2" s="1"/>
    </row>
    <row r="3" spans="1:5" x14ac:dyDescent="0.25">
      <c r="A3" s="3" t="s">
        <v>0</v>
      </c>
      <c r="B3" s="1"/>
      <c r="C3" s="1"/>
      <c r="D3" s="1"/>
      <c r="E3" s="1"/>
    </row>
    <row r="4" spans="1:5" x14ac:dyDescent="0.25">
      <c r="A4" s="4" t="s">
        <v>1</v>
      </c>
      <c r="B4" s="4"/>
      <c r="C4" s="4"/>
      <c r="D4" s="4"/>
      <c r="E4" s="4"/>
    </row>
    <row r="5" spans="1:5" x14ac:dyDescent="0.25">
      <c r="A5" s="4" t="s">
        <v>2</v>
      </c>
      <c r="B5" s="4"/>
      <c r="C5" s="4"/>
      <c r="D5" s="4"/>
      <c r="E5" s="4"/>
    </row>
    <row r="6" spans="1:5" x14ac:dyDescent="0.25">
      <c r="A6" s="4" t="s">
        <v>3</v>
      </c>
      <c r="B6" s="4"/>
      <c r="C6" s="4"/>
      <c r="D6" s="4"/>
      <c r="E6" s="4"/>
    </row>
    <row r="7" spans="1:5" x14ac:dyDescent="0.25">
      <c r="B7" s="5"/>
      <c r="C7" s="5"/>
      <c r="D7" s="5"/>
      <c r="E7" s="5"/>
    </row>
    <row r="8" spans="1:5" x14ac:dyDescent="0.25">
      <c r="B8" s="5"/>
      <c r="C8" s="5"/>
      <c r="D8" s="5"/>
      <c r="E8" s="5"/>
    </row>
    <row r="9" spans="1:5" x14ac:dyDescent="0.25">
      <c r="A9" s="6" t="s">
        <v>4</v>
      </c>
      <c r="B9" s="6"/>
      <c r="C9" s="6"/>
      <c r="D9" s="6"/>
      <c r="E9" s="6"/>
    </row>
    <row r="10" spans="1:5" x14ac:dyDescent="0.25">
      <c r="A10" s="6"/>
      <c r="B10" s="6"/>
      <c r="C10" s="6"/>
      <c r="D10" s="6"/>
      <c r="E10" s="6"/>
    </row>
    <row r="11" spans="1:5" x14ac:dyDescent="0.25">
      <c r="A11" s="6" t="s">
        <v>5</v>
      </c>
      <c r="B11" s="7" t="s">
        <v>6</v>
      </c>
      <c r="C11" s="7"/>
      <c r="D11" s="7"/>
      <c r="E11" s="7"/>
    </row>
    <row r="13" spans="1:5" ht="28.5" customHeight="1" x14ac:dyDescent="0.25">
      <c r="A13" s="8" t="s">
        <v>7</v>
      </c>
      <c r="B13" s="9" t="s">
        <v>8</v>
      </c>
      <c r="C13" s="9"/>
      <c r="D13" s="9"/>
      <c r="E13" s="9"/>
    </row>
    <row r="14" spans="1:5" s="11" customFormat="1" x14ac:dyDescent="0.25">
      <c r="A14" s="10"/>
      <c r="B14" s="9"/>
      <c r="C14" s="9"/>
      <c r="D14" s="9"/>
      <c r="E14" s="9"/>
    </row>
    <row r="15" spans="1:5" s="11" customFormat="1" x14ac:dyDescent="0.25">
      <c r="A15" s="10"/>
      <c r="B15" s="12"/>
      <c r="C15" s="12"/>
      <c r="D15" s="12"/>
      <c r="E15" s="12"/>
    </row>
    <row r="16" spans="1:5" ht="44.25" customHeight="1" x14ac:dyDescent="0.25">
      <c r="A16" s="8" t="s">
        <v>9</v>
      </c>
      <c r="B16" s="13" t="s">
        <v>10</v>
      </c>
      <c r="C16" s="14"/>
      <c r="D16" s="14"/>
      <c r="E16" s="15"/>
    </row>
    <row r="17" spans="1:6" s="11" customFormat="1" x14ac:dyDescent="0.25">
      <c r="A17" s="10"/>
      <c r="B17" s="16"/>
      <c r="C17" s="16"/>
      <c r="D17" s="16"/>
      <c r="E17" s="16"/>
    </row>
    <row r="18" spans="1:6" ht="27" x14ac:dyDescent="0.25">
      <c r="A18" s="8" t="s">
        <v>11</v>
      </c>
      <c r="B18" s="17" t="s">
        <v>12</v>
      </c>
      <c r="C18" s="18"/>
      <c r="D18" s="18"/>
      <c r="E18" s="19"/>
    </row>
    <row r="19" spans="1:6" x14ac:dyDescent="0.25">
      <c r="A19" s="8"/>
      <c r="B19" s="20" t="s">
        <v>13</v>
      </c>
      <c r="C19" s="21"/>
      <c r="D19" s="21"/>
      <c r="E19" s="22"/>
    </row>
    <row r="20" spans="1:6" x14ac:dyDescent="0.25">
      <c r="A20" s="8"/>
      <c r="B20" s="20" t="s">
        <v>14</v>
      </c>
      <c r="C20" s="21"/>
      <c r="D20" s="21"/>
      <c r="E20" s="22"/>
    </row>
    <row r="21" spans="1:6" x14ac:dyDescent="0.25">
      <c r="A21" s="8"/>
      <c r="B21" s="20" t="s">
        <v>15</v>
      </c>
      <c r="C21" s="21"/>
      <c r="D21" s="21"/>
      <c r="E21" s="22"/>
    </row>
    <row r="22" spans="1:6" x14ac:dyDescent="0.25">
      <c r="A22" s="8"/>
      <c r="B22" s="23"/>
      <c r="C22" s="24"/>
      <c r="D22" s="24"/>
      <c r="E22" s="25"/>
    </row>
    <row r="23" spans="1:6" x14ac:dyDescent="0.25">
      <c r="A23" s="8"/>
      <c r="B23" s="16"/>
      <c r="C23" s="16"/>
      <c r="D23" s="16"/>
      <c r="E23" s="16"/>
    </row>
    <row r="24" spans="1:6" s="11" customFormat="1" x14ac:dyDescent="0.25">
      <c r="A24" s="10"/>
      <c r="B24" s="16"/>
      <c r="C24" s="16"/>
      <c r="D24" s="16"/>
      <c r="E24" s="16"/>
    </row>
    <row r="25" spans="1:6" ht="27" x14ac:dyDescent="0.25">
      <c r="A25" s="8" t="s">
        <v>16</v>
      </c>
      <c r="B25" s="26" t="s">
        <v>17</v>
      </c>
      <c r="C25" s="18"/>
      <c r="D25" s="18"/>
      <c r="E25" s="19"/>
    </row>
    <row r="26" spans="1:6" x14ac:dyDescent="0.25">
      <c r="B26" s="27"/>
      <c r="C26" s="28"/>
      <c r="D26" s="28"/>
      <c r="E26" s="29"/>
    </row>
    <row r="27" spans="1:6" x14ac:dyDescent="0.25">
      <c r="A27" s="30"/>
      <c r="B27" s="31"/>
      <c r="C27" s="31"/>
      <c r="D27" s="31"/>
      <c r="E27" s="31"/>
      <c r="F27" s="11"/>
    </row>
    <row r="28" spans="1:6" ht="27" x14ac:dyDescent="0.25">
      <c r="A28" s="32" t="s">
        <v>18</v>
      </c>
      <c r="B28" s="32" t="s">
        <v>19</v>
      </c>
      <c r="C28" s="32" t="s">
        <v>20</v>
      </c>
      <c r="D28" s="33" t="s">
        <v>21</v>
      </c>
      <c r="E28" s="33"/>
    </row>
    <row r="29" spans="1:6" x14ac:dyDescent="0.25">
      <c r="A29" s="34" t="s">
        <v>22</v>
      </c>
      <c r="B29" s="34"/>
      <c r="C29" s="34"/>
      <c r="D29" s="7"/>
      <c r="E29" s="7"/>
    </row>
    <row r="30" spans="1:6" x14ac:dyDescent="0.25">
      <c r="A30" s="34"/>
      <c r="B30" s="34"/>
      <c r="C30" s="34"/>
      <c r="D30" s="7"/>
      <c r="E30" s="7"/>
    </row>
    <row r="31" spans="1:6" x14ac:dyDescent="0.25">
      <c r="A31" s="34"/>
      <c r="B31" s="34"/>
      <c r="C31" s="34"/>
      <c r="D31" s="7"/>
      <c r="E31" s="7"/>
    </row>
    <row r="32" spans="1:6" x14ac:dyDescent="0.25">
      <c r="A32" s="34"/>
      <c r="B32" s="34"/>
      <c r="C32" s="34"/>
      <c r="D32" s="7"/>
      <c r="E32" s="7"/>
    </row>
    <row r="33" spans="1:5" x14ac:dyDescent="0.25">
      <c r="A33" s="34"/>
      <c r="B33" s="34"/>
      <c r="C33" s="34"/>
      <c r="D33" s="7"/>
      <c r="E33" s="7"/>
    </row>
    <row r="35" spans="1:5" x14ac:dyDescent="0.25">
      <c r="A35" s="35" t="s">
        <v>23</v>
      </c>
    </row>
    <row r="37" spans="1:5" x14ac:dyDescent="0.25">
      <c r="A37" s="36" t="s">
        <v>24</v>
      </c>
      <c r="B37" s="36" t="s">
        <v>25</v>
      </c>
      <c r="C37" s="37" t="s">
        <v>26</v>
      </c>
      <c r="D37" s="37" t="s">
        <v>27</v>
      </c>
      <c r="E37" s="37" t="s">
        <v>28</v>
      </c>
    </row>
    <row r="38" spans="1:5" x14ac:dyDescent="0.25">
      <c r="A38" s="38"/>
      <c r="B38" s="39"/>
      <c r="C38" s="40"/>
      <c r="D38" s="40"/>
      <c r="E38" s="41"/>
    </row>
    <row r="39" spans="1:5" x14ac:dyDescent="0.25">
      <c r="A39" s="38">
        <v>1000</v>
      </c>
      <c r="B39" s="39" t="s">
        <v>29</v>
      </c>
      <c r="C39" s="42">
        <v>0</v>
      </c>
      <c r="D39" s="42"/>
      <c r="E39" s="43">
        <v>19948813.319999997</v>
      </c>
    </row>
    <row r="40" spans="1:5" x14ac:dyDescent="0.25">
      <c r="A40" s="38"/>
      <c r="B40" s="44" t="s">
        <v>30</v>
      </c>
      <c r="C40" s="45">
        <v>0</v>
      </c>
      <c r="D40" s="46"/>
      <c r="E40" s="45"/>
    </row>
    <row r="41" spans="1:5" ht="27" x14ac:dyDescent="0.25">
      <c r="A41" s="38">
        <v>1200</v>
      </c>
      <c r="B41" s="47" t="s">
        <v>31</v>
      </c>
      <c r="C41" s="46">
        <v>0</v>
      </c>
      <c r="D41" s="45">
        <v>165000</v>
      </c>
      <c r="E41" s="45"/>
    </row>
    <row r="42" spans="1:5" x14ac:dyDescent="0.25">
      <c r="A42" s="48">
        <v>1220</v>
      </c>
      <c r="B42" s="49" t="s">
        <v>32</v>
      </c>
      <c r="C42" s="45">
        <v>165000</v>
      </c>
      <c r="D42" s="45"/>
      <c r="E42" s="45"/>
    </row>
    <row r="43" spans="1:5" x14ac:dyDescent="0.25">
      <c r="A43" s="38">
        <v>1500</v>
      </c>
      <c r="B43" s="47" t="s">
        <v>33</v>
      </c>
      <c r="C43" s="45">
        <v>0</v>
      </c>
      <c r="D43" s="45">
        <v>97000</v>
      </c>
      <c r="E43" s="45"/>
    </row>
    <row r="44" spans="1:5" x14ac:dyDescent="0.25">
      <c r="A44" s="48">
        <v>1530</v>
      </c>
      <c r="B44" s="49" t="s">
        <v>34</v>
      </c>
      <c r="C44" s="45">
        <v>97000</v>
      </c>
      <c r="D44" s="45"/>
      <c r="E44" s="45"/>
    </row>
    <row r="45" spans="1:5" x14ac:dyDescent="0.25">
      <c r="A45" s="38"/>
      <c r="B45" s="50" t="s">
        <v>35</v>
      </c>
      <c r="C45" s="45">
        <v>0</v>
      </c>
      <c r="D45" s="45"/>
      <c r="E45" s="45"/>
    </row>
    <row r="46" spans="1:5" x14ac:dyDescent="0.25">
      <c r="A46" s="38">
        <v>1100</v>
      </c>
      <c r="B46" s="51" t="s">
        <v>36</v>
      </c>
      <c r="C46" s="45">
        <v>0</v>
      </c>
      <c r="D46" s="45">
        <v>12800121.219999999</v>
      </c>
      <c r="E46" s="45"/>
    </row>
    <row r="47" spans="1:5" x14ac:dyDescent="0.25">
      <c r="A47" s="48">
        <v>1110</v>
      </c>
      <c r="B47" s="49" t="s">
        <v>37</v>
      </c>
      <c r="C47" s="45">
        <v>3207837.5999999996</v>
      </c>
      <c r="D47" s="45"/>
      <c r="E47" s="45"/>
    </row>
    <row r="48" spans="1:5" x14ac:dyDescent="0.25">
      <c r="A48" s="48">
        <v>1130</v>
      </c>
      <c r="B48" s="49" t="s">
        <v>38</v>
      </c>
      <c r="C48" s="45">
        <v>9592283.6199999992</v>
      </c>
      <c r="D48" s="45"/>
      <c r="E48" s="45"/>
    </row>
    <row r="49" spans="1:5" x14ac:dyDescent="0.25">
      <c r="A49" s="38">
        <v>1500</v>
      </c>
      <c r="B49" s="47" t="s">
        <v>33</v>
      </c>
      <c r="C49" s="45">
        <v>0</v>
      </c>
      <c r="D49" s="45">
        <v>58527</v>
      </c>
      <c r="E49" s="45"/>
    </row>
    <row r="50" spans="1:5" x14ac:dyDescent="0.25">
      <c r="A50" s="48">
        <v>1590</v>
      </c>
      <c r="B50" s="49" t="s">
        <v>39</v>
      </c>
      <c r="C50" s="45">
        <v>58527</v>
      </c>
      <c r="D50" s="45"/>
      <c r="E50" s="45"/>
    </row>
    <row r="51" spans="1:5" x14ac:dyDescent="0.25">
      <c r="A51" s="38">
        <v>1600</v>
      </c>
      <c r="B51" s="47" t="s">
        <v>40</v>
      </c>
      <c r="C51" s="45">
        <v>0</v>
      </c>
      <c r="D51" s="45">
        <v>1242012.78</v>
      </c>
      <c r="E51" s="45"/>
    </row>
    <row r="52" spans="1:5" ht="27" x14ac:dyDescent="0.25">
      <c r="A52" s="48">
        <v>1610</v>
      </c>
      <c r="B52" s="49" t="s">
        <v>41</v>
      </c>
      <c r="C52" s="45">
        <v>1242012.78</v>
      </c>
      <c r="D52" s="45"/>
      <c r="E52" s="45"/>
    </row>
    <row r="53" spans="1:5" x14ac:dyDescent="0.25">
      <c r="A53" s="48"/>
      <c r="B53" s="50" t="s">
        <v>42</v>
      </c>
      <c r="C53" s="45">
        <v>0</v>
      </c>
      <c r="D53" s="45"/>
      <c r="E53" s="45"/>
    </row>
    <row r="54" spans="1:5" x14ac:dyDescent="0.25">
      <c r="A54" s="38">
        <v>1100</v>
      </c>
      <c r="B54" s="51" t="s">
        <v>36</v>
      </c>
      <c r="C54" s="45">
        <v>0</v>
      </c>
      <c r="D54" s="45">
        <v>0</v>
      </c>
      <c r="E54" s="45"/>
    </row>
    <row r="55" spans="1:5" x14ac:dyDescent="0.25">
      <c r="A55" s="48">
        <v>1130</v>
      </c>
      <c r="B55" s="49" t="s">
        <v>38</v>
      </c>
      <c r="C55" s="45">
        <v>0</v>
      </c>
      <c r="D55" s="45"/>
      <c r="E55" s="45"/>
    </row>
    <row r="56" spans="1:5" x14ac:dyDescent="0.25">
      <c r="A56" s="38">
        <v>1300</v>
      </c>
      <c r="B56" s="47" t="s">
        <v>43</v>
      </c>
      <c r="C56" s="45">
        <v>0</v>
      </c>
      <c r="D56" s="45">
        <v>1673312.5</v>
      </c>
      <c r="E56" s="45"/>
    </row>
    <row r="57" spans="1:5" ht="27" x14ac:dyDescent="0.25">
      <c r="A57" s="48">
        <v>1320</v>
      </c>
      <c r="B57" s="49" t="s">
        <v>44</v>
      </c>
      <c r="C57" s="45">
        <v>1673312.5</v>
      </c>
      <c r="D57" s="45"/>
      <c r="E57" s="45"/>
    </row>
    <row r="58" spans="1:5" x14ac:dyDescent="0.25">
      <c r="A58" s="38">
        <v>1500</v>
      </c>
      <c r="B58" s="47" t="s">
        <v>33</v>
      </c>
      <c r="C58" s="45">
        <v>0</v>
      </c>
      <c r="D58" s="45">
        <v>214318.62</v>
      </c>
      <c r="E58" s="45"/>
    </row>
    <row r="59" spans="1:5" x14ac:dyDescent="0.25">
      <c r="A59" s="48">
        <v>1520</v>
      </c>
      <c r="B59" s="49" t="s">
        <v>45</v>
      </c>
      <c r="C59" s="45">
        <v>214318.62</v>
      </c>
      <c r="D59" s="45"/>
      <c r="E59" s="45"/>
    </row>
    <row r="60" spans="1:5" x14ac:dyDescent="0.25">
      <c r="A60" s="38">
        <v>1600</v>
      </c>
      <c r="B60" s="47" t="s">
        <v>40</v>
      </c>
      <c r="C60" s="45">
        <v>0</v>
      </c>
      <c r="D60" s="45">
        <v>85000</v>
      </c>
      <c r="E60" s="45"/>
    </row>
    <row r="61" spans="1:5" ht="27" x14ac:dyDescent="0.25">
      <c r="A61" s="48">
        <v>1610</v>
      </c>
      <c r="B61" s="49" t="s">
        <v>41</v>
      </c>
      <c r="C61" s="45">
        <v>85000</v>
      </c>
      <c r="D61" s="45"/>
      <c r="E61" s="45"/>
    </row>
    <row r="62" spans="1:5" ht="27" x14ac:dyDescent="0.25">
      <c r="A62" s="38">
        <v>1800</v>
      </c>
      <c r="B62" s="47" t="s">
        <v>46</v>
      </c>
      <c r="C62" s="45">
        <v>0</v>
      </c>
      <c r="D62" s="45">
        <v>301234</v>
      </c>
      <c r="E62" s="45"/>
    </row>
    <row r="63" spans="1:5" x14ac:dyDescent="0.25">
      <c r="A63" s="48">
        <v>1810</v>
      </c>
      <c r="B63" s="49" t="s">
        <v>47</v>
      </c>
      <c r="C63" s="45">
        <v>301234</v>
      </c>
      <c r="D63" s="45"/>
      <c r="E63" s="45"/>
    </row>
    <row r="64" spans="1:5" x14ac:dyDescent="0.25">
      <c r="A64" s="52"/>
      <c r="B64" s="53"/>
      <c r="C64" s="42"/>
      <c r="D64" s="40"/>
      <c r="E64" s="41"/>
    </row>
    <row r="65" spans="1:7" x14ac:dyDescent="0.25">
      <c r="A65" s="52"/>
      <c r="B65" s="47"/>
      <c r="C65" s="42"/>
      <c r="D65" s="40"/>
      <c r="E65" s="40"/>
    </row>
    <row r="66" spans="1:7" x14ac:dyDescent="0.25">
      <c r="A66" s="52"/>
      <c r="B66" s="49"/>
      <c r="C66" s="42"/>
      <c r="D66" s="40"/>
      <c r="E66" s="40"/>
    </row>
    <row r="67" spans="1:7" x14ac:dyDescent="0.25">
      <c r="A67" s="52"/>
      <c r="B67" s="49"/>
      <c r="C67" s="42"/>
      <c r="D67" s="40"/>
      <c r="E67" s="40"/>
    </row>
    <row r="68" spans="1:7" x14ac:dyDescent="0.25">
      <c r="A68" s="38"/>
      <c r="B68" s="54"/>
      <c r="C68" s="40"/>
      <c r="D68" s="40"/>
      <c r="E68" s="40"/>
    </row>
    <row r="69" spans="1:7" x14ac:dyDescent="0.25">
      <c r="A69" s="38"/>
      <c r="B69" s="55"/>
      <c r="C69" s="40"/>
      <c r="D69" s="40"/>
      <c r="E69" s="41">
        <f>SUM(E38:E68)</f>
        <v>19948813.319999997</v>
      </c>
      <c r="F69" s="2">
        <f>19069389.92-2742837-524305.5-45144.7</f>
        <v>15757102.720000003</v>
      </c>
      <c r="G69" s="56">
        <f>+E69-F69</f>
        <v>4191710.599999994</v>
      </c>
    </row>
    <row r="72" spans="1:7" x14ac:dyDescent="0.25">
      <c r="A72" s="57" t="s">
        <v>48</v>
      </c>
    </row>
    <row r="73" spans="1:7" x14ac:dyDescent="0.25">
      <c r="A73" s="57" t="s">
        <v>49</v>
      </c>
    </row>
    <row r="74" spans="1:7" x14ac:dyDescent="0.25">
      <c r="A74" s="57"/>
    </row>
    <row r="80" spans="1:7" x14ac:dyDescent="0.25">
      <c r="A80" s="3" t="s">
        <v>0</v>
      </c>
      <c r="B80" s="1"/>
      <c r="C80" s="1"/>
      <c r="D80" s="1"/>
      <c r="E80" s="1"/>
    </row>
    <row r="81" spans="1:5" x14ac:dyDescent="0.25">
      <c r="A81" s="4" t="s">
        <v>1</v>
      </c>
      <c r="B81" s="4"/>
      <c r="C81" s="4"/>
      <c r="D81" s="4"/>
      <c r="E81" s="4"/>
    </row>
    <row r="82" spans="1:5" x14ac:dyDescent="0.25">
      <c r="A82" s="4" t="s">
        <v>2</v>
      </c>
      <c r="B82" s="4"/>
      <c r="C82" s="4"/>
      <c r="D82" s="4"/>
      <c r="E82" s="4"/>
    </row>
    <row r="83" spans="1:5" x14ac:dyDescent="0.25">
      <c r="A83" s="4" t="s">
        <v>3</v>
      </c>
      <c r="B83" s="4"/>
      <c r="C83" s="4"/>
      <c r="D83" s="4"/>
      <c r="E83" s="4"/>
    </row>
    <row r="84" spans="1:5" x14ac:dyDescent="0.25">
      <c r="B84" s="5"/>
      <c r="C84" s="5"/>
      <c r="D84" s="5"/>
      <c r="E84" s="5"/>
    </row>
    <row r="85" spans="1:5" x14ac:dyDescent="0.25">
      <c r="B85" s="5"/>
      <c r="C85" s="5"/>
      <c r="D85" s="5"/>
      <c r="E85" s="5"/>
    </row>
    <row r="86" spans="1:5" x14ac:dyDescent="0.25">
      <c r="A86" s="6" t="s">
        <v>50</v>
      </c>
      <c r="B86" s="6"/>
      <c r="C86" s="6"/>
      <c r="D86" s="6"/>
      <c r="E86" s="6"/>
    </row>
    <row r="87" spans="1:5" x14ac:dyDescent="0.25">
      <c r="A87" s="6"/>
      <c r="B87" s="6"/>
      <c r="C87" s="6"/>
      <c r="D87" s="6"/>
      <c r="E87" s="6"/>
    </row>
    <row r="88" spans="1:5" x14ac:dyDescent="0.25">
      <c r="A88" s="6" t="s">
        <v>5</v>
      </c>
      <c r="B88" s="7" t="s">
        <v>6</v>
      </c>
      <c r="C88" s="7"/>
      <c r="D88" s="7"/>
      <c r="E88" s="7"/>
    </row>
    <row r="90" spans="1:5" x14ac:dyDescent="0.25">
      <c r="A90" s="8" t="s">
        <v>7</v>
      </c>
      <c r="B90" s="9" t="s">
        <v>51</v>
      </c>
      <c r="C90" s="9"/>
      <c r="D90" s="9"/>
      <c r="E90" s="9"/>
    </row>
    <row r="91" spans="1:5" x14ac:dyDescent="0.25">
      <c r="A91" s="10"/>
      <c r="B91" s="9"/>
      <c r="C91" s="9"/>
      <c r="D91" s="9"/>
      <c r="E91" s="9"/>
    </row>
    <row r="92" spans="1:5" x14ac:dyDescent="0.25">
      <c r="A92" s="10"/>
      <c r="B92" s="12"/>
      <c r="C92" s="12"/>
      <c r="D92" s="12"/>
      <c r="E92" s="12"/>
    </row>
    <row r="93" spans="1:5" ht="54.75" customHeight="1" x14ac:dyDescent="0.25">
      <c r="A93" s="8" t="s">
        <v>9</v>
      </c>
      <c r="B93" s="13" t="s">
        <v>52</v>
      </c>
      <c r="C93" s="14"/>
      <c r="D93" s="14"/>
      <c r="E93" s="15"/>
    </row>
    <row r="94" spans="1:5" x14ac:dyDescent="0.25">
      <c r="A94" s="10"/>
      <c r="B94" s="16"/>
      <c r="C94" s="16"/>
      <c r="D94" s="16"/>
      <c r="E94" s="16"/>
    </row>
    <row r="95" spans="1:5" ht="27" x14ac:dyDescent="0.25">
      <c r="A95" s="8" t="s">
        <v>11</v>
      </c>
      <c r="B95" s="17" t="s">
        <v>53</v>
      </c>
      <c r="C95" s="18"/>
      <c r="D95" s="18"/>
      <c r="E95" s="19"/>
    </row>
    <row r="96" spans="1:5" x14ac:dyDescent="0.25">
      <c r="A96" s="8"/>
      <c r="B96" s="20" t="s">
        <v>13</v>
      </c>
      <c r="C96" s="21"/>
      <c r="D96" s="21"/>
      <c r="E96" s="22"/>
    </row>
    <row r="97" spans="1:5" ht="27" customHeight="1" x14ac:dyDescent="0.25">
      <c r="A97" s="8"/>
      <c r="B97" s="20" t="s">
        <v>54</v>
      </c>
      <c r="C97" s="21"/>
      <c r="D97" s="21"/>
      <c r="E97" s="22"/>
    </row>
    <row r="98" spans="1:5" x14ac:dyDescent="0.25">
      <c r="A98" s="8"/>
      <c r="B98" s="58" t="s">
        <v>55</v>
      </c>
      <c r="C98" s="21"/>
      <c r="D98" s="21"/>
      <c r="E98" s="22"/>
    </row>
    <row r="99" spans="1:5" x14ac:dyDescent="0.25">
      <c r="A99" s="8"/>
      <c r="B99" s="23"/>
      <c r="C99" s="24"/>
      <c r="D99" s="24"/>
      <c r="E99" s="25"/>
    </row>
    <row r="100" spans="1:5" x14ac:dyDescent="0.25">
      <c r="A100" s="8"/>
      <c r="B100" s="16"/>
      <c r="C100" s="16"/>
      <c r="D100" s="16"/>
      <c r="E100" s="16"/>
    </row>
    <row r="101" spans="1:5" x14ac:dyDescent="0.25">
      <c r="A101" s="10"/>
      <c r="B101" s="16"/>
      <c r="C101" s="16"/>
      <c r="D101" s="16"/>
      <c r="E101" s="16"/>
    </row>
    <row r="102" spans="1:5" ht="39.75" customHeight="1" x14ac:dyDescent="0.25">
      <c r="A102" s="8" t="s">
        <v>16</v>
      </c>
      <c r="B102" s="26" t="s">
        <v>56</v>
      </c>
      <c r="C102" s="18"/>
      <c r="D102" s="18"/>
      <c r="E102" s="19"/>
    </row>
    <row r="103" spans="1:5" x14ac:dyDescent="0.25">
      <c r="B103" s="27"/>
      <c r="C103" s="28"/>
      <c r="D103" s="28"/>
      <c r="E103" s="29"/>
    </row>
    <row r="104" spans="1:5" x14ac:dyDescent="0.25">
      <c r="A104" s="30"/>
      <c r="B104" s="31"/>
      <c r="C104" s="31"/>
      <c r="D104" s="31"/>
      <c r="E104" s="31"/>
    </row>
    <row r="105" spans="1:5" ht="27" x14ac:dyDescent="0.25">
      <c r="A105" s="32" t="s">
        <v>18</v>
      </c>
      <c r="B105" s="32" t="s">
        <v>19</v>
      </c>
      <c r="C105" s="32" t="s">
        <v>20</v>
      </c>
      <c r="D105" s="33" t="s">
        <v>21</v>
      </c>
      <c r="E105" s="33"/>
    </row>
    <row r="106" spans="1:5" x14ac:dyDescent="0.25">
      <c r="A106" s="34" t="s">
        <v>22</v>
      </c>
      <c r="B106" s="34"/>
      <c r="C106" s="34"/>
      <c r="D106" s="7"/>
      <c r="E106" s="7"/>
    </row>
    <row r="107" spans="1:5" x14ac:dyDescent="0.25">
      <c r="A107" s="34"/>
      <c r="B107" s="34"/>
      <c r="C107" s="34"/>
      <c r="D107" s="7"/>
      <c r="E107" s="7"/>
    </row>
    <row r="108" spans="1:5" x14ac:dyDescent="0.25">
      <c r="A108" s="34"/>
      <c r="B108" s="34"/>
      <c r="C108" s="34"/>
      <c r="D108" s="7"/>
      <c r="E108" s="7"/>
    </row>
    <row r="109" spans="1:5" x14ac:dyDescent="0.25">
      <c r="A109" s="34"/>
      <c r="B109" s="34"/>
      <c r="C109" s="34"/>
      <c r="D109" s="7"/>
      <c r="E109" s="7"/>
    </row>
    <row r="110" spans="1:5" x14ac:dyDescent="0.25">
      <c r="A110" s="34"/>
      <c r="B110" s="34"/>
      <c r="C110" s="34"/>
      <c r="D110" s="7"/>
      <c r="E110" s="7"/>
    </row>
    <row r="112" spans="1:5" x14ac:dyDescent="0.25">
      <c r="A112" s="35" t="s">
        <v>23</v>
      </c>
    </row>
    <row r="114" spans="1:5" x14ac:dyDescent="0.25">
      <c r="A114" s="36" t="s">
        <v>24</v>
      </c>
      <c r="B114" s="36" t="s">
        <v>25</v>
      </c>
      <c r="C114" s="37" t="s">
        <v>26</v>
      </c>
      <c r="D114" s="37" t="s">
        <v>27</v>
      </c>
      <c r="E114" s="37" t="s">
        <v>28</v>
      </c>
    </row>
    <row r="115" spans="1:5" x14ac:dyDescent="0.25">
      <c r="A115" s="52"/>
      <c r="B115" s="47"/>
      <c r="C115" s="42"/>
      <c r="D115" s="40"/>
      <c r="E115" s="41"/>
    </row>
    <row r="116" spans="1:5" x14ac:dyDescent="0.25">
      <c r="A116" s="52"/>
      <c r="B116" s="47"/>
      <c r="C116" s="42"/>
      <c r="D116" s="40"/>
      <c r="E116" s="41"/>
    </row>
    <row r="117" spans="1:5" x14ac:dyDescent="0.25">
      <c r="A117" s="38">
        <v>2000</v>
      </c>
      <c r="B117" s="47" t="s">
        <v>57</v>
      </c>
      <c r="C117" s="45">
        <v>0</v>
      </c>
      <c r="D117" s="45"/>
      <c r="E117" s="46">
        <f>+SUM(D117:D191)</f>
        <v>3222124</v>
      </c>
    </row>
    <row r="118" spans="1:5" x14ac:dyDescent="0.25">
      <c r="A118" s="38"/>
      <c r="B118" s="50" t="s">
        <v>30</v>
      </c>
      <c r="C118" s="45">
        <v>0</v>
      </c>
      <c r="D118" s="45"/>
      <c r="E118" s="45"/>
    </row>
    <row r="119" spans="1:5" ht="27" x14ac:dyDescent="0.25">
      <c r="A119" s="38">
        <v>2100</v>
      </c>
      <c r="B119" s="47" t="s">
        <v>58</v>
      </c>
      <c r="C119" s="45">
        <v>0</v>
      </c>
      <c r="D119" s="45">
        <v>437000</v>
      </c>
      <c r="E119" s="45"/>
    </row>
    <row r="120" spans="1:5" x14ac:dyDescent="0.25">
      <c r="A120" s="48">
        <v>2110</v>
      </c>
      <c r="B120" s="49" t="s">
        <v>59</v>
      </c>
      <c r="C120" s="45">
        <v>250000</v>
      </c>
      <c r="D120" s="45"/>
      <c r="E120" s="45"/>
    </row>
    <row r="121" spans="1:5" x14ac:dyDescent="0.25">
      <c r="A121" s="48">
        <v>2120</v>
      </c>
      <c r="B121" s="49" t="s">
        <v>60</v>
      </c>
      <c r="C121" s="45">
        <v>55000</v>
      </c>
      <c r="D121" s="45"/>
      <c r="E121" s="45"/>
    </row>
    <row r="122" spans="1:5" x14ac:dyDescent="0.25">
      <c r="A122" s="48">
        <v>2130</v>
      </c>
      <c r="B122" s="49" t="s">
        <v>61</v>
      </c>
      <c r="C122" s="45">
        <v>4000</v>
      </c>
      <c r="D122" s="45"/>
      <c r="E122" s="45"/>
    </row>
    <row r="123" spans="1:5" ht="27" x14ac:dyDescent="0.25">
      <c r="A123" s="48">
        <v>2140</v>
      </c>
      <c r="B123" s="49" t="s">
        <v>62</v>
      </c>
      <c r="C123" s="45">
        <v>12000</v>
      </c>
      <c r="D123" s="45"/>
      <c r="E123" s="45"/>
    </row>
    <row r="124" spans="1:5" x14ac:dyDescent="0.25">
      <c r="A124" s="48">
        <v>2150</v>
      </c>
      <c r="B124" s="49" t="s">
        <v>63</v>
      </c>
      <c r="C124" s="45">
        <v>45000</v>
      </c>
      <c r="D124" s="45"/>
      <c r="E124" s="45"/>
    </row>
    <row r="125" spans="1:5" x14ac:dyDescent="0.25">
      <c r="A125" s="48">
        <v>2160</v>
      </c>
      <c r="B125" s="49" t="s">
        <v>64</v>
      </c>
      <c r="C125" s="45">
        <v>30000</v>
      </c>
      <c r="D125" s="45"/>
      <c r="E125" s="45"/>
    </row>
    <row r="126" spans="1:5" ht="27" x14ac:dyDescent="0.25">
      <c r="A126" s="48">
        <v>2180</v>
      </c>
      <c r="B126" s="49" t="s">
        <v>65</v>
      </c>
      <c r="C126" s="45">
        <v>41000</v>
      </c>
      <c r="D126" s="45"/>
      <c r="E126" s="45"/>
    </row>
    <row r="127" spans="1:5" x14ac:dyDescent="0.25">
      <c r="A127" s="38">
        <v>2200</v>
      </c>
      <c r="B127" s="47" t="s">
        <v>66</v>
      </c>
      <c r="C127" s="45">
        <v>0</v>
      </c>
      <c r="D127" s="45">
        <v>77500</v>
      </c>
      <c r="E127" s="45"/>
    </row>
    <row r="128" spans="1:5" x14ac:dyDescent="0.25">
      <c r="A128" s="48">
        <v>2210</v>
      </c>
      <c r="B128" s="49" t="s">
        <v>67</v>
      </c>
      <c r="C128" s="45">
        <v>75500</v>
      </c>
      <c r="D128" s="45"/>
      <c r="E128" s="45"/>
    </row>
    <row r="129" spans="1:5" x14ac:dyDescent="0.25">
      <c r="A129" s="48">
        <v>2230</v>
      </c>
      <c r="B129" s="59" t="s">
        <v>68</v>
      </c>
      <c r="C129" s="45">
        <v>2000</v>
      </c>
      <c r="D129" s="45"/>
      <c r="E129" s="45"/>
    </row>
    <row r="130" spans="1:5" ht="27" x14ac:dyDescent="0.25">
      <c r="A130" s="38">
        <v>2400</v>
      </c>
      <c r="B130" s="47" t="s">
        <v>69</v>
      </c>
      <c r="C130" s="45">
        <v>0</v>
      </c>
      <c r="D130" s="45">
        <v>394500</v>
      </c>
      <c r="E130" s="45"/>
    </row>
    <row r="131" spans="1:5" x14ac:dyDescent="0.25">
      <c r="A131" s="48">
        <v>2410</v>
      </c>
      <c r="B131" s="49" t="s">
        <v>70</v>
      </c>
      <c r="C131" s="45">
        <v>10000</v>
      </c>
      <c r="D131" s="45"/>
      <c r="E131" s="45"/>
    </row>
    <row r="132" spans="1:5" x14ac:dyDescent="0.25">
      <c r="A132" s="48">
        <v>2420</v>
      </c>
      <c r="B132" s="49" t="s">
        <v>71</v>
      </c>
      <c r="C132" s="45">
        <v>125000</v>
      </c>
      <c r="D132" s="45"/>
      <c r="E132" s="45"/>
    </row>
    <row r="133" spans="1:5" x14ac:dyDescent="0.25">
      <c r="A133" s="48">
        <v>2430</v>
      </c>
      <c r="B133" s="49" t="s">
        <v>72</v>
      </c>
      <c r="C133" s="45">
        <v>15500</v>
      </c>
      <c r="D133" s="45"/>
      <c r="E133" s="45"/>
    </row>
    <row r="134" spans="1:5" x14ac:dyDescent="0.25">
      <c r="A134" s="48">
        <v>2440</v>
      </c>
      <c r="B134" s="49" t="s">
        <v>73</v>
      </c>
      <c r="C134" s="45">
        <v>3500</v>
      </c>
      <c r="D134" s="45"/>
      <c r="E134" s="45"/>
    </row>
    <row r="135" spans="1:5" x14ac:dyDescent="0.25">
      <c r="A135" s="48">
        <v>2450</v>
      </c>
      <c r="B135" s="49" t="s">
        <v>74</v>
      </c>
      <c r="C135" s="45">
        <v>1500</v>
      </c>
      <c r="D135" s="45"/>
      <c r="E135" s="45"/>
    </row>
    <row r="136" spans="1:5" x14ac:dyDescent="0.25">
      <c r="A136" s="48">
        <v>2460</v>
      </c>
      <c r="B136" s="49" t="s">
        <v>75</v>
      </c>
      <c r="C136" s="45">
        <v>120000</v>
      </c>
      <c r="D136" s="45"/>
      <c r="E136" s="45"/>
    </row>
    <row r="137" spans="1:5" x14ac:dyDescent="0.25">
      <c r="A137" s="48">
        <v>2470</v>
      </c>
      <c r="B137" s="49" t="s">
        <v>76</v>
      </c>
      <c r="C137" s="45">
        <v>12000</v>
      </c>
      <c r="D137" s="45"/>
      <c r="E137" s="45"/>
    </row>
    <row r="138" spans="1:5" x14ac:dyDescent="0.25">
      <c r="A138" s="48">
        <v>2480</v>
      </c>
      <c r="B138" s="49" t="s">
        <v>77</v>
      </c>
      <c r="C138" s="45">
        <v>12000</v>
      </c>
      <c r="D138" s="45"/>
      <c r="E138" s="45"/>
    </row>
    <row r="139" spans="1:5" x14ac:dyDescent="0.25">
      <c r="A139" s="48">
        <v>2490</v>
      </c>
      <c r="B139" s="59" t="s">
        <v>78</v>
      </c>
      <c r="C139" s="45">
        <v>95000</v>
      </c>
      <c r="D139" s="45"/>
      <c r="E139" s="45"/>
    </row>
    <row r="140" spans="1:5" ht="27" x14ac:dyDescent="0.25">
      <c r="A140" s="38">
        <v>2500</v>
      </c>
      <c r="B140" s="47" t="s">
        <v>79</v>
      </c>
      <c r="C140" s="45">
        <v>0</v>
      </c>
      <c r="D140" s="45">
        <v>7000</v>
      </c>
      <c r="E140" s="45"/>
    </row>
    <row r="141" spans="1:5" x14ac:dyDescent="0.25">
      <c r="A141" s="48">
        <v>2530</v>
      </c>
      <c r="B141" s="49" t="s">
        <v>80</v>
      </c>
      <c r="C141" s="45">
        <v>5000</v>
      </c>
      <c r="D141" s="45"/>
      <c r="E141" s="45"/>
    </row>
    <row r="142" spans="1:5" x14ac:dyDescent="0.25">
      <c r="A142" s="48">
        <v>2560</v>
      </c>
      <c r="B142" s="49" t="s">
        <v>81</v>
      </c>
      <c r="C142" s="45">
        <v>2000</v>
      </c>
      <c r="D142" s="45"/>
      <c r="E142" s="45"/>
    </row>
    <row r="143" spans="1:5" x14ac:dyDescent="0.25">
      <c r="A143" s="38">
        <v>2600</v>
      </c>
      <c r="B143" s="47" t="s">
        <v>82</v>
      </c>
      <c r="C143" s="45">
        <v>0</v>
      </c>
      <c r="D143" s="45">
        <v>150000</v>
      </c>
      <c r="E143" s="45"/>
    </row>
    <row r="144" spans="1:5" x14ac:dyDescent="0.25">
      <c r="A144" s="48">
        <v>2610</v>
      </c>
      <c r="B144" s="49" t="s">
        <v>83</v>
      </c>
      <c r="C144" s="45">
        <v>150000</v>
      </c>
      <c r="D144" s="45"/>
      <c r="E144" s="45"/>
    </row>
    <row r="145" spans="1:5" ht="27" x14ac:dyDescent="0.25">
      <c r="A145" s="38">
        <v>2700</v>
      </c>
      <c r="B145" s="47" t="s">
        <v>84</v>
      </c>
      <c r="C145" s="45">
        <v>0</v>
      </c>
      <c r="D145" s="45">
        <v>24000</v>
      </c>
      <c r="E145" s="45"/>
    </row>
    <row r="146" spans="1:5" x14ac:dyDescent="0.25">
      <c r="A146" s="48">
        <v>2710</v>
      </c>
      <c r="B146" s="49" t="s">
        <v>85</v>
      </c>
      <c r="C146" s="45">
        <v>20000</v>
      </c>
      <c r="D146" s="45"/>
      <c r="E146" s="45"/>
    </row>
    <row r="147" spans="1:5" x14ac:dyDescent="0.25">
      <c r="A147" s="48">
        <v>2730</v>
      </c>
      <c r="B147" s="49" t="s">
        <v>86</v>
      </c>
      <c r="C147" s="45">
        <v>4000</v>
      </c>
      <c r="D147" s="45"/>
      <c r="E147" s="45"/>
    </row>
    <row r="148" spans="1:5" ht="27" x14ac:dyDescent="0.25">
      <c r="A148" s="38">
        <v>2900</v>
      </c>
      <c r="B148" s="47" t="s">
        <v>87</v>
      </c>
      <c r="C148" s="45">
        <v>0</v>
      </c>
      <c r="D148" s="45">
        <v>128500</v>
      </c>
      <c r="E148" s="45"/>
    </row>
    <row r="149" spans="1:5" x14ac:dyDescent="0.25">
      <c r="A149" s="48">
        <v>2910</v>
      </c>
      <c r="B149" s="49" t="s">
        <v>88</v>
      </c>
      <c r="C149" s="45">
        <v>19500</v>
      </c>
      <c r="D149" s="45"/>
      <c r="E149" s="45"/>
    </row>
    <row r="150" spans="1:5" x14ac:dyDescent="0.25">
      <c r="A150" s="48">
        <v>2920</v>
      </c>
      <c r="B150" s="49" t="s">
        <v>89</v>
      </c>
      <c r="C150" s="45">
        <v>8000</v>
      </c>
      <c r="D150" s="45"/>
      <c r="E150" s="45"/>
    </row>
    <row r="151" spans="1:5" ht="27" x14ac:dyDescent="0.25">
      <c r="A151" s="60">
        <v>2930</v>
      </c>
      <c r="B151" s="49" t="s">
        <v>90</v>
      </c>
      <c r="C151" s="45">
        <v>9000</v>
      </c>
      <c r="D151" s="45"/>
      <c r="E151" s="45"/>
    </row>
    <row r="152" spans="1:5" ht="27" x14ac:dyDescent="0.25">
      <c r="A152" s="48">
        <v>2940</v>
      </c>
      <c r="B152" s="49" t="s">
        <v>91</v>
      </c>
      <c r="C152" s="45">
        <v>8000</v>
      </c>
      <c r="D152" s="45"/>
      <c r="E152" s="45"/>
    </row>
    <row r="153" spans="1:5" ht="27" x14ac:dyDescent="0.25">
      <c r="A153" s="48">
        <v>2950</v>
      </c>
      <c r="B153" s="49" t="s">
        <v>92</v>
      </c>
      <c r="C153" s="45">
        <v>4000</v>
      </c>
      <c r="D153" s="45"/>
      <c r="E153" s="45"/>
    </row>
    <row r="154" spans="1:5" ht="27" x14ac:dyDescent="0.25">
      <c r="A154" s="48">
        <v>2960</v>
      </c>
      <c r="B154" s="49" t="s">
        <v>93</v>
      </c>
      <c r="C154" s="45">
        <v>80000</v>
      </c>
      <c r="D154" s="45"/>
      <c r="E154" s="45"/>
    </row>
    <row r="155" spans="1:5" ht="27" x14ac:dyDescent="0.25">
      <c r="A155" s="48">
        <v>2970</v>
      </c>
      <c r="B155" s="49" t="s">
        <v>94</v>
      </c>
      <c r="C155" s="45">
        <v>0</v>
      </c>
      <c r="D155" s="45"/>
      <c r="E155" s="45"/>
    </row>
    <row r="156" spans="1:5" x14ac:dyDescent="0.25">
      <c r="A156" s="52"/>
      <c r="B156" s="50" t="s">
        <v>42</v>
      </c>
      <c r="C156" s="45">
        <v>0</v>
      </c>
      <c r="D156" s="45"/>
      <c r="E156" s="45"/>
    </row>
    <row r="157" spans="1:5" ht="27" x14ac:dyDescent="0.25">
      <c r="A157" s="38">
        <v>2100</v>
      </c>
      <c r="B157" s="47" t="s">
        <v>58</v>
      </c>
      <c r="C157" s="45">
        <v>0</v>
      </c>
      <c r="D157" s="45">
        <v>328982</v>
      </c>
      <c r="E157" s="45"/>
    </row>
    <row r="158" spans="1:5" x14ac:dyDescent="0.25">
      <c r="A158" s="48">
        <v>2110</v>
      </c>
      <c r="B158" s="49" t="s">
        <v>59</v>
      </c>
      <c r="C158" s="45">
        <v>240482</v>
      </c>
      <c r="D158" s="45"/>
      <c r="E158" s="45"/>
    </row>
    <row r="159" spans="1:5" x14ac:dyDescent="0.25">
      <c r="A159" s="48">
        <v>2120</v>
      </c>
      <c r="B159" s="49" t="s">
        <v>60</v>
      </c>
      <c r="C159" s="45">
        <v>55000</v>
      </c>
      <c r="D159" s="45"/>
      <c r="E159" s="45"/>
    </row>
    <row r="160" spans="1:5" x14ac:dyDescent="0.25">
      <c r="A160" s="48">
        <v>2160</v>
      </c>
      <c r="B160" s="49" t="s">
        <v>64</v>
      </c>
      <c r="C160" s="45">
        <v>33500</v>
      </c>
      <c r="D160" s="45"/>
      <c r="E160" s="45"/>
    </row>
    <row r="161" spans="1:5" x14ac:dyDescent="0.25">
      <c r="A161" s="38">
        <v>2200</v>
      </c>
      <c r="B161" s="47" t="s">
        <v>66</v>
      </c>
      <c r="C161" s="45">
        <v>0</v>
      </c>
      <c r="D161" s="45">
        <v>49500</v>
      </c>
      <c r="E161" s="45"/>
    </row>
    <row r="162" spans="1:5" x14ac:dyDescent="0.25">
      <c r="A162" s="48">
        <v>2210</v>
      </c>
      <c r="B162" s="49" t="s">
        <v>67</v>
      </c>
      <c r="C162" s="45">
        <v>49500</v>
      </c>
      <c r="D162" s="45"/>
      <c r="E162" s="45"/>
    </row>
    <row r="163" spans="1:5" ht="27" x14ac:dyDescent="0.25">
      <c r="A163" s="38">
        <v>2400</v>
      </c>
      <c r="B163" s="47" t="s">
        <v>69</v>
      </c>
      <c r="C163" s="45">
        <v>0</v>
      </c>
      <c r="D163" s="45">
        <v>350000</v>
      </c>
      <c r="E163" s="45"/>
    </row>
    <row r="164" spans="1:5" x14ac:dyDescent="0.25">
      <c r="A164" s="48">
        <v>2420</v>
      </c>
      <c r="B164" s="49" t="s">
        <v>71</v>
      </c>
      <c r="C164" s="45">
        <v>150000</v>
      </c>
      <c r="D164" s="45"/>
      <c r="E164" s="45"/>
    </row>
    <row r="165" spans="1:5" x14ac:dyDescent="0.25">
      <c r="A165" s="48">
        <v>2460</v>
      </c>
      <c r="B165" s="49" t="s">
        <v>75</v>
      </c>
      <c r="C165" s="45">
        <v>125000</v>
      </c>
      <c r="D165" s="45"/>
      <c r="E165" s="45"/>
    </row>
    <row r="166" spans="1:5" x14ac:dyDescent="0.25">
      <c r="A166" s="48">
        <v>2490</v>
      </c>
      <c r="B166" s="59" t="s">
        <v>78</v>
      </c>
      <c r="C166" s="45">
        <v>75000</v>
      </c>
      <c r="D166" s="45"/>
      <c r="E166" s="45"/>
    </row>
    <row r="167" spans="1:5" x14ac:dyDescent="0.25">
      <c r="A167" s="38">
        <v>2600</v>
      </c>
      <c r="B167" s="47" t="s">
        <v>82</v>
      </c>
      <c r="C167" s="45">
        <v>0</v>
      </c>
      <c r="D167" s="45">
        <v>905000</v>
      </c>
      <c r="E167" s="45"/>
    </row>
    <row r="168" spans="1:5" x14ac:dyDescent="0.25">
      <c r="A168" s="48">
        <v>2610</v>
      </c>
      <c r="B168" s="49" t="s">
        <v>83</v>
      </c>
      <c r="C168" s="45">
        <v>905000</v>
      </c>
      <c r="D168" s="45"/>
      <c r="E168" s="45"/>
    </row>
    <row r="169" spans="1:5" ht="27" x14ac:dyDescent="0.25">
      <c r="A169" s="38">
        <v>2900</v>
      </c>
      <c r="B169" s="47" t="s">
        <v>87</v>
      </c>
      <c r="C169" s="45">
        <v>0</v>
      </c>
      <c r="D169" s="45">
        <v>217480</v>
      </c>
      <c r="E169" s="45"/>
    </row>
    <row r="170" spans="1:5" x14ac:dyDescent="0.25">
      <c r="A170" s="48">
        <v>2910</v>
      </c>
      <c r="B170" s="49" t="s">
        <v>88</v>
      </c>
      <c r="C170" s="45">
        <v>10000</v>
      </c>
      <c r="D170" s="45"/>
      <c r="E170" s="45"/>
    </row>
    <row r="171" spans="1:5" x14ac:dyDescent="0.25">
      <c r="A171" s="48">
        <v>2920</v>
      </c>
      <c r="B171" s="49" t="s">
        <v>89</v>
      </c>
      <c r="C171" s="45">
        <v>10000</v>
      </c>
      <c r="D171" s="45"/>
      <c r="E171" s="45"/>
    </row>
    <row r="172" spans="1:5" ht="27" x14ac:dyDescent="0.25">
      <c r="A172" s="48">
        <v>2940</v>
      </c>
      <c r="B172" s="49" t="s">
        <v>91</v>
      </c>
      <c r="C172" s="45">
        <v>13480</v>
      </c>
      <c r="D172" s="45"/>
      <c r="E172" s="45"/>
    </row>
    <row r="173" spans="1:5" ht="27" x14ac:dyDescent="0.25">
      <c r="A173" s="48">
        <v>2960</v>
      </c>
      <c r="B173" s="49" t="s">
        <v>93</v>
      </c>
      <c r="C173" s="45">
        <v>80400</v>
      </c>
      <c r="D173" s="45"/>
      <c r="E173" s="45"/>
    </row>
    <row r="174" spans="1:5" ht="27" x14ac:dyDescent="0.25">
      <c r="A174" s="48">
        <v>2980</v>
      </c>
      <c r="B174" s="49" t="s">
        <v>95</v>
      </c>
      <c r="C174" s="45">
        <v>96500</v>
      </c>
      <c r="D174" s="45"/>
      <c r="E174" s="45"/>
    </row>
    <row r="175" spans="1:5" ht="27" x14ac:dyDescent="0.25">
      <c r="A175" s="61">
        <v>2990</v>
      </c>
      <c r="B175" s="49" t="s">
        <v>96</v>
      </c>
      <c r="C175" s="45">
        <v>7100</v>
      </c>
      <c r="D175" s="45"/>
      <c r="E175" s="45"/>
    </row>
    <row r="176" spans="1:5" ht="27" x14ac:dyDescent="0.25">
      <c r="A176" s="52"/>
      <c r="B176" s="50" t="s">
        <v>97</v>
      </c>
      <c r="C176" s="45">
        <v>0</v>
      </c>
      <c r="D176" s="45"/>
      <c r="E176" s="45"/>
    </row>
    <row r="177" spans="1:5" ht="27" x14ac:dyDescent="0.25">
      <c r="A177" s="38">
        <v>2100</v>
      </c>
      <c r="B177" s="47" t="s">
        <v>58</v>
      </c>
      <c r="C177" s="45">
        <v>0</v>
      </c>
      <c r="D177" s="45">
        <v>75750</v>
      </c>
      <c r="E177" s="45"/>
    </row>
    <row r="178" spans="1:5" x14ac:dyDescent="0.25">
      <c r="A178" s="48">
        <v>2110</v>
      </c>
      <c r="B178" s="49" t="s">
        <v>59</v>
      </c>
      <c r="C178" s="45">
        <v>75750</v>
      </c>
      <c r="D178" s="45"/>
      <c r="E178" s="45"/>
    </row>
    <row r="179" spans="1:5" ht="27" x14ac:dyDescent="0.25">
      <c r="A179" s="38">
        <v>2400</v>
      </c>
      <c r="B179" s="47" t="s">
        <v>69</v>
      </c>
      <c r="C179" s="45">
        <v>0</v>
      </c>
      <c r="D179" s="45">
        <v>0</v>
      </c>
      <c r="E179" s="45"/>
    </row>
    <row r="180" spans="1:5" x14ac:dyDescent="0.25">
      <c r="A180" s="48">
        <v>2460</v>
      </c>
      <c r="B180" s="49" t="s">
        <v>75</v>
      </c>
      <c r="C180" s="45">
        <v>0</v>
      </c>
      <c r="D180" s="45"/>
      <c r="E180" s="45"/>
    </row>
    <row r="181" spans="1:5" x14ac:dyDescent="0.25">
      <c r="A181" s="52"/>
      <c r="B181" s="50" t="s">
        <v>98</v>
      </c>
      <c r="C181" s="45">
        <v>0</v>
      </c>
      <c r="D181" s="45"/>
      <c r="E181" s="45"/>
    </row>
    <row r="182" spans="1:5" ht="27" x14ac:dyDescent="0.25">
      <c r="A182" s="38">
        <v>2100</v>
      </c>
      <c r="B182" s="47" t="s">
        <v>58</v>
      </c>
      <c r="C182" s="45">
        <v>0</v>
      </c>
      <c r="D182" s="45">
        <v>45000</v>
      </c>
      <c r="E182" s="45"/>
    </row>
    <row r="183" spans="1:5" x14ac:dyDescent="0.25">
      <c r="A183" s="48">
        <v>2110</v>
      </c>
      <c r="B183" s="49" t="s">
        <v>59</v>
      </c>
      <c r="C183" s="45">
        <v>20000</v>
      </c>
      <c r="D183" s="45"/>
      <c r="E183" s="45"/>
    </row>
    <row r="184" spans="1:5" x14ac:dyDescent="0.25">
      <c r="A184" s="48">
        <v>2120</v>
      </c>
      <c r="B184" s="49" t="s">
        <v>60</v>
      </c>
      <c r="C184" s="45">
        <v>25000</v>
      </c>
      <c r="D184" s="45"/>
      <c r="E184" s="45"/>
    </row>
    <row r="185" spans="1:5" x14ac:dyDescent="0.25">
      <c r="A185" s="52"/>
      <c r="B185" s="50" t="s">
        <v>99</v>
      </c>
      <c r="C185" s="45">
        <v>0</v>
      </c>
      <c r="D185" s="45"/>
      <c r="E185" s="45"/>
    </row>
    <row r="186" spans="1:5" ht="27" x14ac:dyDescent="0.25">
      <c r="A186" s="38">
        <v>2100</v>
      </c>
      <c r="B186" s="47" t="s">
        <v>58</v>
      </c>
      <c r="C186" s="45">
        <v>0</v>
      </c>
      <c r="D186" s="45">
        <v>18000</v>
      </c>
      <c r="E186" s="45"/>
    </row>
    <row r="187" spans="1:5" x14ac:dyDescent="0.25">
      <c r="A187" s="48">
        <v>2150</v>
      </c>
      <c r="B187" s="49" t="s">
        <v>63</v>
      </c>
      <c r="C187" s="45">
        <v>18000</v>
      </c>
      <c r="D187" s="45"/>
      <c r="E187" s="45"/>
    </row>
    <row r="188" spans="1:5" x14ac:dyDescent="0.25">
      <c r="A188" s="61"/>
      <c r="B188" s="50" t="s">
        <v>100</v>
      </c>
      <c r="C188" s="45">
        <v>0</v>
      </c>
      <c r="D188" s="45"/>
      <c r="E188" s="45"/>
    </row>
    <row r="189" spans="1:5" ht="27" x14ac:dyDescent="0.25">
      <c r="A189" s="38">
        <v>2900</v>
      </c>
      <c r="B189" s="47" t="s">
        <v>87</v>
      </c>
      <c r="C189" s="45">
        <v>0</v>
      </c>
      <c r="D189" s="45">
        <v>13912</v>
      </c>
      <c r="E189" s="45"/>
    </row>
    <row r="190" spans="1:5" ht="27" x14ac:dyDescent="0.25">
      <c r="A190" s="48">
        <v>2980</v>
      </c>
      <c r="B190" s="49" t="s">
        <v>95</v>
      </c>
      <c r="C190" s="45">
        <v>13912</v>
      </c>
      <c r="D190" s="45"/>
      <c r="E190" s="45"/>
    </row>
    <row r="191" spans="1:5" x14ac:dyDescent="0.25">
      <c r="A191" s="52">
        <v>9000</v>
      </c>
      <c r="B191" s="62" t="s">
        <v>101</v>
      </c>
      <c r="C191" s="45">
        <v>0</v>
      </c>
      <c r="D191" s="45">
        <v>0</v>
      </c>
      <c r="E191" s="46">
        <v>498088</v>
      </c>
    </row>
    <row r="192" spans="1:5" x14ac:dyDescent="0.25">
      <c r="A192" s="52"/>
      <c r="B192" s="50" t="s">
        <v>30</v>
      </c>
      <c r="C192" s="45">
        <v>0</v>
      </c>
      <c r="D192" s="45">
        <v>0</v>
      </c>
      <c r="E192" s="45"/>
    </row>
    <row r="193" spans="1:7" ht="27" x14ac:dyDescent="0.25">
      <c r="A193" s="52">
        <v>9600</v>
      </c>
      <c r="B193" s="47" t="s">
        <v>102</v>
      </c>
      <c r="C193" s="45">
        <v>0</v>
      </c>
      <c r="D193" s="45">
        <v>498088</v>
      </c>
      <c r="E193" s="45"/>
    </row>
    <row r="194" spans="1:7" x14ac:dyDescent="0.25">
      <c r="A194" s="61">
        <v>9610</v>
      </c>
      <c r="B194" s="49" t="s">
        <v>103</v>
      </c>
      <c r="C194" s="45">
        <v>498088</v>
      </c>
      <c r="D194" s="45">
        <v>0</v>
      </c>
      <c r="E194" s="45"/>
      <c r="F194" s="2">
        <f>3105113-27500-790745-67260-35000-126500</f>
        <v>2058108</v>
      </c>
      <c r="G194" s="56">
        <f>+E194-F194</f>
        <v>-2058108</v>
      </c>
    </row>
    <row r="195" spans="1:7" x14ac:dyDescent="0.25">
      <c r="A195" s="61"/>
      <c r="B195" s="49"/>
      <c r="C195" s="46">
        <f>+SUM(C117:C194)</f>
        <v>3720212</v>
      </c>
      <c r="D195" s="46">
        <f>+SUM(D117:D194)</f>
        <v>3720212</v>
      </c>
      <c r="E195" s="46">
        <f>+SUM(E117:E194)</f>
        <v>3720212</v>
      </c>
      <c r="G195" s="56"/>
    </row>
    <row r="198" spans="1:7" x14ac:dyDescent="0.25">
      <c r="A198" s="57" t="s">
        <v>48</v>
      </c>
    </row>
    <row r="199" spans="1:7" x14ac:dyDescent="0.25">
      <c r="A199" s="57" t="s">
        <v>49</v>
      </c>
    </row>
    <row r="204" spans="1:7" x14ac:dyDescent="0.25">
      <c r="E204" s="63"/>
    </row>
    <row r="205" spans="1:7" x14ac:dyDescent="0.25">
      <c r="A205" s="3" t="s">
        <v>0</v>
      </c>
      <c r="B205" s="1"/>
      <c r="C205" s="1"/>
      <c r="D205" s="1"/>
      <c r="E205" s="64"/>
    </row>
    <row r="206" spans="1:7" x14ac:dyDescent="0.25">
      <c r="A206" s="4" t="s">
        <v>104</v>
      </c>
      <c r="B206" s="4"/>
      <c r="C206" s="4"/>
      <c r="D206" s="4"/>
      <c r="E206" s="4"/>
    </row>
    <row r="207" spans="1:7" x14ac:dyDescent="0.25">
      <c r="A207" s="4" t="s">
        <v>2</v>
      </c>
      <c r="B207" s="4"/>
      <c r="C207" s="4"/>
      <c r="D207" s="4"/>
      <c r="E207" s="4"/>
    </row>
    <row r="208" spans="1:7" x14ac:dyDescent="0.25">
      <c r="A208" s="4" t="s">
        <v>3</v>
      </c>
      <c r="B208" s="4"/>
      <c r="C208" s="4"/>
      <c r="D208" s="4"/>
      <c r="E208" s="4"/>
    </row>
    <row r="209" spans="1:5" x14ac:dyDescent="0.25">
      <c r="B209" s="5"/>
      <c r="C209" s="5"/>
      <c r="D209" s="5"/>
      <c r="E209" s="65"/>
    </row>
    <row r="210" spans="1:5" x14ac:dyDescent="0.25">
      <c r="B210" s="5"/>
      <c r="C210" s="5"/>
      <c r="D210" s="5"/>
      <c r="E210" s="65"/>
    </row>
    <row r="211" spans="1:5" x14ac:dyDescent="0.25">
      <c r="A211" s="6" t="s">
        <v>105</v>
      </c>
      <c r="B211" s="6"/>
      <c r="C211" s="6"/>
      <c r="D211" s="6"/>
      <c r="E211" s="66"/>
    </row>
    <row r="212" spans="1:5" x14ac:dyDescent="0.25">
      <c r="A212" s="6"/>
      <c r="B212" s="6"/>
      <c r="C212" s="6"/>
      <c r="D212" s="6"/>
      <c r="E212" s="66"/>
    </row>
    <row r="213" spans="1:5" x14ac:dyDescent="0.25">
      <c r="E213" s="63"/>
    </row>
    <row r="214" spans="1:5" x14ac:dyDescent="0.25">
      <c r="A214" s="67" t="s">
        <v>7</v>
      </c>
      <c r="B214" s="26" t="s">
        <v>106</v>
      </c>
      <c r="C214" s="18"/>
      <c r="D214" s="18"/>
      <c r="E214" s="19"/>
    </row>
    <row r="215" spans="1:5" ht="29.25" customHeight="1" x14ac:dyDescent="0.25">
      <c r="A215" s="67"/>
      <c r="B215" s="58"/>
      <c r="C215" s="68"/>
      <c r="D215" s="68"/>
      <c r="E215" s="69"/>
    </row>
    <row r="216" spans="1:5" x14ac:dyDescent="0.25">
      <c r="A216" s="67"/>
      <c r="B216" s="27"/>
      <c r="C216" s="28"/>
      <c r="D216" s="28"/>
      <c r="E216" s="29"/>
    </row>
    <row r="217" spans="1:5" x14ac:dyDescent="0.25">
      <c r="A217" s="10"/>
      <c r="B217" s="16"/>
      <c r="C217" s="16"/>
      <c r="D217" s="16"/>
      <c r="E217" s="70"/>
    </row>
    <row r="218" spans="1:5" ht="43.5" customHeight="1" x14ac:dyDescent="0.25">
      <c r="A218" s="67" t="s">
        <v>9</v>
      </c>
      <c r="B218" s="71" t="s">
        <v>107</v>
      </c>
      <c r="C218" s="72"/>
      <c r="D218" s="72"/>
      <c r="E218" s="73"/>
    </row>
    <row r="219" spans="1:5" x14ac:dyDescent="0.25">
      <c r="A219" s="67"/>
      <c r="B219" s="74"/>
      <c r="C219" s="75"/>
      <c r="D219" s="75"/>
      <c r="E219" s="76"/>
    </row>
    <row r="220" spans="1:5" x14ac:dyDescent="0.25">
      <c r="A220" s="10"/>
      <c r="B220" s="16"/>
      <c r="C220" s="16"/>
      <c r="D220" s="16"/>
      <c r="E220" s="70"/>
    </row>
    <row r="221" spans="1:5" x14ac:dyDescent="0.25">
      <c r="A221" s="67" t="s">
        <v>11</v>
      </c>
      <c r="B221" s="77" t="s">
        <v>108</v>
      </c>
      <c r="C221" s="78"/>
      <c r="D221" s="78"/>
      <c r="E221" s="79"/>
    </row>
    <row r="222" spans="1:5" x14ac:dyDescent="0.25">
      <c r="A222" s="67"/>
      <c r="B222" s="80" t="s">
        <v>109</v>
      </c>
      <c r="C222" s="81"/>
      <c r="D222" s="81"/>
      <c r="E222" s="82"/>
    </row>
    <row r="223" spans="1:5" ht="37.5" customHeight="1" x14ac:dyDescent="0.25">
      <c r="A223" s="67"/>
      <c r="B223" s="20" t="s">
        <v>110</v>
      </c>
      <c r="C223" s="21"/>
      <c r="D223" s="21"/>
      <c r="E223" s="22"/>
    </row>
    <row r="224" spans="1:5" x14ac:dyDescent="0.25">
      <c r="A224" s="67"/>
      <c r="B224" s="23"/>
      <c r="C224" s="24"/>
      <c r="D224" s="24"/>
      <c r="E224" s="25"/>
    </row>
    <row r="225" spans="1:5" x14ac:dyDescent="0.25">
      <c r="A225" s="10"/>
      <c r="B225" s="16"/>
      <c r="C225" s="16"/>
      <c r="D225" s="16"/>
      <c r="E225" s="70"/>
    </row>
    <row r="226" spans="1:5" x14ac:dyDescent="0.25">
      <c r="A226" s="67" t="s">
        <v>16</v>
      </c>
      <c r="B226" s="26" t="s">
        <v>111</v>
      </c>
      <c r="C226" s="18"/>
      <c r="D226" s="18"/>
      <c r="E226" s="19"/>
    </row>
    <row r="227" spans="1:5" ht="30.75" customHeight="1" x14ac:dyDescent="0.25">
      <c r="A227" s="67"/>
      <c r="B227" s="27"/>
      <c r="C227" s="28"/>
      <c r="D227" s="28"/>
      <c r="E227" s="29"/>
    </row>
    <row r="228" spans="1:5" x14ac:dyDescent="0.25">
      <c r="E228" s="63"/>
    </row>
    <row r="229" spans="1:5" ht="27" x14ac:dyDescent="0.25">
      <c r="A229" s="83" t="s">
        <v>18</v>
      </c>
      <c r="B229" s="83" t="s">
        <v>19</v>
      </c>
      <c r="C229" s="83" t="s">
        <v>20</v>
      </c>
      <c r="D229" s="84" t="s">
        <v>21</v>
      </c>
      <c r="E229" s="84"/>
    </row>
    <row r="230" spans="1:5" ht="40.5" x14ac:dyDescent="0.25">
      <c r="A230" s="85">
        <v>18320</v>
      </c>
      <c r="B230" s="86" t="s">
        <v>112</v>
      </c>
      <c r="C230" s="86" t="s">
        <v>113</v>
      </c>
      <c r="D230" s="87" t="s">
        <v>114</v>
      </c>
      <c r="E230" s="88"/>
    </row>
    <row r="231" spans="1:5" ht="54" x14ac:dyDescent="0.25">
      <c r="A231" s="89">
        <v>7</v>
      </c>
      <c r="B231" s="86" t="s">
        <v>115</v>
      </c>
      <c r="C231" s="86" t="s">
        <v>116</v>
      </c>
      <c r="D231" s="87" t="s">
        <v>117</v>
      </c>
      <c r="E231" s="88"/>
    </row>
    <row r="232" spans="1:5" ht="40.5" x14ac:dyDescent="0.25">
      <c r="A232" s="89">
        <v>25</v>
      </c>
      <c r="B232" s="86" t="s">
        <v>118</v>
      </c>
      <c r="C232" s="86" t="s">
        <v>119</v>
      </c>
      <c r="D232" s="87" t="s">
        <v>120</v>
      </c>
      <c r="E232" s="88"/>
    </row>
    <row r="233" spans="1:5" x14ac:dyDescent="0.25">
      <c r="E233" s="63"/>
    </row>
    <row r="234" spans="1:5" x14ac:dyDescent="0.25">
      <c r="A234" s="35" t="s">
        <v>23</v>
      </c>
      <c r="E234" s="63"/>
    </row>
    <row r="235" spans="1:5" x14ac:dyDescent="0.25">
      <c r="E235" s="63"/>
    </row>
    <row r="236" spans="1:5" x14ac:dyDescent="0.25">
      <c r="A236" s="36" t="s">
        <v>24</v>
      </c>
      <c r="B236" s="36" t="s">
        <v>25</v>
      </c>
      <c r="C236" s="37" t="s">
        <v>26</v>
      </c>
      <c r="D236" s="37" t="s">
        <v>27</v>
      </c>
      <c r="E236" s="90" t="s">
        <v>28</v>
      </c>
    </row>
    <row r="237" spans="1:5" x14ac:dyDescent="0.25">
      <c r="A237" s="91"/>
      <c r="B237" s="92"/>
      <c r="C237" s="45"/>
      <c r="D237" s="45"/>
      <c r="E237" s="46"/>
    </row>
    <row r="238" spans="1:5" x14ac:dyDescent="0.25">
      <c r="A238" s="91">
        <v>3000</v>
      </c>
      <c r="B238" s="92" t="s">
        <v>121</v>
      </c>
      <c r="C238" s="45">
        <v>0</v>
      </c>
      <c r="D238" s="45"/>
      <c r="E238" s="46">
        <v>11964503.109999999</v>
      </c>
    </row>
    <row r="239" spans="1:5" x14ac:dyDescent="0.25">
      <c r="A239" s="52"/>
      <c r="B239" s="44" t="s">
        <v>30</v>
      </c>
      <c r="C239" s="45">
        <v>0</v>
      </c>
      <c r="D239" s="45"/>
      <c r="E239" s="45"/>
    </row>
    <row r="240" spans="1:5" x14ac:dyDescent="0.25">
      <c r="A240" s="38">
        <v>3100</v>
      </c>
      <c r="B240" s="47" t="s">
        <v>122</v>
      </c>
      <c r="C240" s="45">
        <v>0</v>
      </c>
      <c r="D240" s="45">
        <v>65800</v>
      </c>
      <c r="E240" s="45"/>
    </row>
    <row r="241" spans="1:5" x14ac:dyDescent="0.25">
      <c r="A241" s="48">
        <v>3140</v>
      </c>
      <c r="B241" s="49" t="s">
        <v>123</v>
      </c>
      <c r="C241" s="45">
        <v>65000</v>
      </c>
      <c r="D241" s="45"/>
      <c r="E241" s="45"/>
    </row>
    <row r="242" spans="1:5" x14ac:dyDescent="0.25">
      <c r="A242" s="48">
        <v>3180</v>
      </c>
      <c r="B242" s="49" t="s">
        <v>124</v>
      </c>
      <c r="C242" s="45">
        <v>800</v>
      </c>
      <c r="D242" s="45"/>
      <c r="E242" s="45"/>
    </row>
    <row r="243" spans="1:5" x14ac:dyDescent="0.25">
      <c r="A243" s="38">
        <v>3200</v>
      </c>
      <c r="B243" s="47" t="s">
        <v>125</v>
      </c>
      <c r="C243" s="45">
        <v>0</v>
      </c>
      <c r="D243" s="45">
        <v>78000</v>
      </c>
      <c r="E243" s="45"/>
    </row>
    <row r="244" spans="1:5" ht="27" x14ac:dyDescent="0.25">
      <c r="A244" s="48">
        <v>3230</v>
      </c>
      <c r="B244" s="49" t="s">
        <v>126</v>
      </c>
      <c r="C244" s="45">
        <v>78000</v>
      </c>
      <c r="D244" s="45"/>
      <c r="E244" s="45"/>
    </row>
    <row r="245" spans="1:5" x14ac:dyDescent="0.25">
      <c r="A245" s="38">
        <v>3400</v>
      </c>
      <c r="B245" s="47" t="s">
        <v>127</v>
      </c>
      <c r="C245" s="45">
        <v>0</v>
      </c>
      <c r="D245" s="45">
        <v>33500</v>
      </c>
      <c r="E245" s="45"/>
    </row>
    <row r="246" spans="1:5" x14ac:dyDescent="0.25">
      <c r="A246" s="48">
        <v>3410</v>
      </c>
      <c r="B246" s="49" t="s">
        <v>128</v>
      </c>
      <c r="C246" s="45">
        <v>27500</v>
      </c>
      <c r="D246" s="45"/>
      <c r="E246" s="45"/>
    </row>
    <row r="247" spans="1:5" ht="27" x14ac:dyDescent="0.25">
      <c r="A247" s="48">
        <v>3490</v>
      </c>
      <c r="B247" s="49" t="s">
        <v>129</v>
      </c>
      <c r="C247" s="45">
        <v>6000</v>
      </c>
      <c r="D247" s="45"/>
      <c r="E247" s="45"/>
    </row>
    <row r="248" spans="1:5" ht="27" x14ac:dyDescent="0.25">
      <c r="A248" s="38">
        <v>3500</v>
      </c>
      <c r="B248" s="47" t="s">
        <v>130</v>
      </c>
      <c r="C248" s="45">
        <v>0</v>
      </c>
      <c r="D248" s="45">
        <v>331000</v>
      </c>
      <c r="E248" s="45"/>
    </row>
    <row r="249" spans="1:5" x14ac:dyDescent="0.25">
      <c r="A249" s="48">
        <v>3510</v>
      </c>
      <c r="B249" s="49" t="s">
        <v>131</v>
      </c>
      <c r="C249" s="45">
        <v>85000</v>
      </c>
      <c r="D249" s="45"/>
      <c r="E249" s="45"/>
    </row>
    <row r="250" spans="1:5" ht="27" x14ac:dyDescent="0.25">
      <c r="A250" s="60">
        <v>3520</v>
      </c>
      <c r="B250" s="49" t="s">
        <v>132</v>
      </c>
      <c r="C250" s="45">
        <v>4000</v>
      </c>
      <c r="D250" s="45"/>
      <c r="E250" s="45"/>
    </row>
    <row r="251" spans="1:5" ht="27" x14ac:dyDescent="0.25">
      <c r="A251" s="48">
        <v>3530</v>
      </c>
      <c r="B251" s="49" t="s">
        <v>133</v>
      </c>
      <c r="C251" s="45">
        <v>3500</v>
      </c>
      <c r="D251" s="45"/>
      <c r="E251" s="45"/>
    </row>
    <row r="252" spans="1:5" ht="27" x14ac:dyDescent="0.25">
      <c r="A252" s="48">
        <v>3540</v>
      </c>
      <c r="B252" s="49" t="s">
        <v>134</v>
      </c>
      <c r="C252" s="45">
        <v>5000</v>
      </c>
      <c r="D252" s="45"/>
      <c r="E252" s="45"/>
    </row>
    <row r="253" spans="1:5" x14ac:dyDescent="0.25">
      <c r="A253" s="48">
        <v>3550</v>
      </c>
      <c r="B253" s="49" t="s">
        <v>135</v>
      </c>
      <c r="C253" s="45">
        <v>114000</v>
      </c>
      <c r="D253" s="45"/>
      <c r="E253" s="45"/>
    </row>
    <row r="254" spans="1:5" ht="27" x14ac:dyDescent="0.25">
      <c r="A254" s="48">
        <v>3570</v>
      </c>
      <c r="B254" s="49" t="s">
        <v>136</v>
      </c>
      <c r="C254" s="45">
        <v>80000</v>
      </c>
      <c r="D254" s="45"/>
      <c r="E254" s="45"/>
    </row>
    <row r="255" spans="1:5" x14ac:dyDescent="0.25">
      <c r="A255" s="48">
        <v>3580</v>
      </c>
      <c r="B255" s="49" t="s">
        <v>137</v>
      </c>
      <c r="C255" s="45">
        <v>30000</v>
      </c>
      <c r="D255" s="45"/>
      <c r="E255" s="45"/>
    </row>
    <row r="256" spans="1:5" x14ac:dyDescent="0.25">
      <c r="A256" s="48">
        <v>3590</v>
      </c>
      <c r="B256" s="49" t="s">
        <v>138</v>
      </c>
      <c r="C256" s="45">
        <v>9500</v>
      </c>
      <c r="D256" s="45"/>
      <c r="E256" s="45"/>
    </row>
    <row r="257" spans="1:5" x14ac:dyDescent="0.25">
      <c r="A257" s="38">
        <v>3600</v>
      </c>
      <c r="B257" s="47" t="s">
        <v>139</v>
      </c>
      <c r="C257" s="45">
        <v>0</v>
      </c>
      <c r="D257" s="45">
        <v>50000</v>
      </c>
      <c r="E257" s="45"/>
    </row>
    <row r="258" spans="1:5" ht="40.5" x14ac:dyDescent="0.25">
      <c r="A258" s="60">
        <v>3610</v>
      </c>
      <c r="B258" s="49" t="s">
        <v>140</v>
      </c>
      <c r="C258" s="45">
        <v>50000</v>
      </c>
      <c r="D258" s="45"/>
      <c r="E258" s="45"/>
    </row>
    <row r="259" spans="1:5" x14ac:dyDescent="0.25">
      <c r="A259" s="38">
        <v>3700</v>
      </c>
      <c r="B259" s="47" t="s">
        <v>141</v>
      </c>
      <c r="C259" s="45">
        <v>0</v>
      </c>
      <c r="D259" s="45">
        <v>115000</v>
      </c>
      <c r="E259" s="45"/>
    </row>
    <row r="260" spans="1:5" x14ac:dyDescent="0.25">
      <c r="A260" s="48">
        <v>3720</v>
      </c>
      <c r="B260" s="49" t="s">
        <v>142</v>
      </c>
      <c r="C260" s="45">
        <v>35000</v>
      </c>
      <c r="D260" s="45"/>
      <c r="E260" s="45"/>
    </row>
    <row r="261" spans="1:5" x14ac:dyDescent="0.25">
      <c r="A261" s="48">
        <v>3750</v>
      </c>
      <c r="B261" s="49" t="s">
        <v>143</v>
      </c>
      <c r="C261" s="45">
        <v>80000</v>
      </c>
      <c r="D261" s="45"/>
      <c r="E261" s="45"/>
    </row>
    <row r="262" spans="1:5" x14ac:dyDescent="0.25">
      <c r="A262" s="38">
        <v>3800</v>
      </c>
      <c r="B262" s="47" t="s">
        <v>144</v>
      </c>
      <c r="C262" s="45">
        <v>0</v>
      </c>
      <c r="D262" s="45">
        <v>278100.43</v>
      </c>
      <c r="E262" s="45"/>
    </row>
    <row r="263" spans="1:5" x14ac:dyDescent="0.25">
      <c r="A263" s="48">
        <v>3810</v>
      </c>
      <c r="B263" s="49" t="s">
        <v>145</v>
      </c>
      <c r="C263" s="45">
        <v>89000</v>
      </c>
      <c r="D263" s="45"/>
      <c r="E263" s="45"/>
    </row>
    <row r="264" spans="1:5" x14ac:dyDescent="0.25">
      <c r="A264" s="48">
        <v>3820</v>
      </c>
      <c r="B264" s="49" t="s">
        <v>146</v>
      </c>
      <c r="C264" s="45">
        <v>184600.43</v>
      </c>
      <c r="D264" s="45"/>
      <c r="E264" s="45"/>
    </row>
    <row r="265" spans="1:5" x14ac:dyDescent="0.25">
      <c r="A265" s="48">
        <v>3830</v>
      </c>
      <c r="B265" s="49" t="s">
        <v>147</v>
      </c>
      <c r="C265" s="45">
        <v>2500</v>
      </c>
      <c r="D265" s="45"/>
      <c r="E265" s="45"/>
    </row>
    <row r="266" spans="1:5" x14ac:dyDescent="0.25">
      <c r="A266" s="48">
        <v>3840</v>
      </c>
      <c r="B266" s="49" t="s">
        <v>148</v>
      </c>
      <c r="C266" s="45">
        <v>2000</v>
      </c>
      <c r="D266" s="45"/>
      <c r="E266" s="45"/>
    </row>
    <row r="267" spans="1:5" x14ac:dyDescent="0.25">
      <c r="A267" s="38">
        <v>3900</v>
      </c>
      <c r="B267" s="51" t="s">
        <v>149</v>
      </c>
      <c r="C267" s="45">
        <v>0</v>
      </c>
      <c r="D267" s="45">
        <v>10000</v>
      </c>
      <c r="E267" s="45"/>
    </row>
    <row r="268" spans="1:5" x14ac:dyDescent="0.25">
      <c r="A268" s="48">
        <v>3950</v>
      </c>
      <c r="B268" s="49" t="s">
        <v>150</v>
      </c>
      <c r="C268" s="45">
        <v>10000</v>
      </c>
      <c r="D268" s="45"/>
      <c r="E268" s="45"/>
    </row>
    <row r="269" spans="1:5" x14ac:dyDescent="0.25">
      <c r="A269" s="52"/>
      <c r="B269" s="50" t="s">
        <v>42</v>
      </c>
      <c r="C269" s="45">
        <v>0</v>
      </c>
      <c r="D269" s="45"/>
      <c r="E269" s="45"/>
    </row>
    <row r="270" spans="1:5" x14ac:dyDescent="0.25">
      <c r="A270" s="38">
        <v>3100</v>
      </c>
      <c r="B270" s="47" t="s">
        <v>122</v>
      </c>
      <c r="C270" s="45">
        <v>0</v>
      </c>
      <c r="D270" s="45">
        <v>1903500</v>
      </c>
      <c r="E270" s="45"/>
    </row>
    <row r="271" spans="1:5" x14ac:dyDescent="0.25">
      <c r="A271" s="48">
        <v>3110</v>
      </c>
      <c r="B271" s="49" t="s">
        <v>151</v>
      </c>
      <c r="C271" s="45">
        <v>1903500</v>
      </c>
      <c r="D271" s="45"/>
      <c r="E271" s="45"/>
    </row>
    <row r="272" spans="1:5" x14ac:dyDescent="0.25">
      <c r="A272" s="38">
        <v>3200</v>
      </c>
      <c r="B272" s="47" t="s">
        <v>125</v>
      </c>
      <c r="C272" s="45">
        <v>0</v>
      </c>
      <c r="D272" s="45">
        <v>185000</v>
      </c>
      <c r="E272" s="45"/>
    </row>
    <row r="273" spans="1:5" ht="27" x14ac:dyDescent="0.25">
      <c r="A273" s="48">
        <v>3230</v>
      </c>
      <c r="B273" s="49" t="s">
        <v>126</v>
      </c>
      <c r="C273" s="45">
        <v>185000</v>
      </c>
      <c r="D273" s="45"/>
      <c r="E273" s="45"/>
    </row>
    <row r="274" spans="1:5" ht="27" x14ac:dyDescent="0.25">
      <c r="A274" s="38">
        <v>3300</v>
      </c>
      <c r="B274" s="47" t="s">
        <v>152</v>
      </c>
      <c r="C274" s="45">
        <v>0</v>
      </c>
      <c r="D274" s="45">
        <v>20000</v>
      </c>
      <c r="E274" s="45"/>
    </row>
    <row r="275" spans="1:5" ht="27" x14ac:dyDescent="0.25">
      <c r="A275" s="48">
        <v>3310</v>
      </c>
      <c r="B275" s="49" t="s">
        <v>153</v>
      </c>
      <c r="C275" s="45">
        <v>20000</v>
      </c>
      <c r="D275" s="45"/>
      <c r="E275" s="45"/>
    </row>
    <row r="276" spans="1:5" ht="27" x14ac:dyDescent="0.25">
      <c r="A276" s="38">
        <v>3500</v>
      </c>
      <c r="B276" s="47" t="s">
        <v>130</v>
      </c>
      <c r="C276" s="45">
        <v>0</v>
      </c>
      <c r="D276" s="45">
        <v>238500</v>
      </c>
      <c r="E276" s="45"/>
    </row>
    <row r="277" spans="1:5" x14ac:dyDescent="0.25">
      <c r="A277" s="48">
        <v>3510</v>
      </c>
      <c r="B277" s="49" t="s">
        <v>131</v>
      </c>
      <c r="C277" s="45">
        <v>5000</v>
      </c>
      <c r="D277" s="45"/>
      <c r="E277" s="45"/>
    </row>
    <row r="278" spans="1:5" ht="27" x14ac:dyDescent="0.25">
      <c r="A278" s="60">
        <v>3520</v>
      </c>
      <c r="B278" s="49" t="s">
        <v>132</v>
      </c>
      <c r="C278" s="45">
        <v>5000</v>
      </c>
      <c r="D278" s="45"/>
      <c r="E278" s="45"/>
    </row>
    <row r="279" spans="1:5" ht="27" x14ac:dyDescent="0.25">
      <c r="A279" s="48">
        <v>3530</v>
      </c>
      <c r="B279" s="49" t="s">
        <v>133</v>
      </c>
      <c r="C279" s="45">
        <v>1500</v>
      </c>
      <c r="D279" s="45"/>
      <c r="E279" s="45"/>
    </row>
    <row r="280" spans="1:5" x14ac:dyDescent="0.25">
      <c r="A280" s="48">
        <v>3550</v>
      </c>
      <c r="B280" s="49" t="s">
        <v>135</v>
      </c>
      <c r="C280" s="45">
        <v>112000</v>
      </c>
      <c r="D280" s="45"/>
      <c r="E280" s="45"/>
    </row>
    <row r="281" spans="1:5" ht="27" x14ac:dyDescent="0.25">
      <c r="A281" s="48">
        <v>3570</v>
      </c>
      <c r="B281" s="49" t="s">
        <v>136</v>
      </c>
      <c r="C281" s="45">
        <v>85000</v>
      </c>
      <c r="D281" s="45"/>
      <c r="E281" s="45"/>
    </row>
    <row r="282" spans="1:5" x14ac:dyDescent="0.25">
      <c r="A282" s="48">
        <v>3580</v>
      </c>
      <c r="B282" s="49" t="s">
        <v>137</v>
      </c>
      <c r="C282" s="45">
        <v>30000</v>
      </c>
      <c r="D282" s="45"/>
      <c r="E282" s="45"/>
    </row>
    <row r="283" spans="1:5" x14ac:dyDescent="0.25">
      <c r="A283" s="38">
        <v>3600</v>
      </c>
      <c r="B283" s="47" t="s">
        <v>139</v>
      </c>
      <c r="C283" s="45">
        <v>0</v>
      </c>
      <c r="D283" s="45">
        <v>57184</v>
      </c>
      <c r="E283" s="45"/>
    </row>
    <row r="284" spans="1:5" ht="40.5" x14ac:dyDescent="0.25">
      <c r="A284" s="60">
        <v>3610</v>
      </c>
      <c r="B284" s="49" t="s">
        <v>140</v>
      </c>
      <c r="C284" s="45">
        <v>57184</v>
      </c>
      <c r="D284" s="45"/>
      <c r="E284" s="45"/>
    </row>
    <row r="285" spans="1:5" x14ac:dyDescent="0.25">
      <c r="A285" s="38">
        <v>3700</v>
      </c>
      <c r="B285" s="47" t="s">
        <v>141</v>
      </c>
      <c r="C285" s="45">
        <v>0</v>
      </c>
      <c r="D285" s="45">
        <v>58500</v>
      </c>
      <c r="E285" s="45"/>
    </row>
    <row r="286" spans="1:5" x14ac:dyDescent="0.25">
      <c r="A286" s="48">
        <v>3720</v>
      </c>
      <c r="B286" s="49" t="s">
        <v>142</v>
      </c>
      <c r="C286" s="45">
        <v>8500</v>
      </c>
      <c r="D286" s="45"/>
      <c r="E286" s="45"/>
    </row>
    <row r="287" spans="1:5" x14ac:dyDescent="0.25">
      <c r="A287" s="48">
        <v>3750</v>
      </c>
      <c r="B287" s="49" t="s">
        <v>143</v>
      </c>
      <c r="C287" s="45">
        <v>50000</v>
      </c>
      <c r="D287" s="45"/>
      <c r="E287" s="45"/>
    </row>
    <row r="288" spans="1:5" x14ac:dyDescent="0.25">
      <c r="A288" s="38">
        <v>3800</v>
      </c>
      <c r="B288" s="47" t="s">
        <v>144</v>
      </c>
      <c r="C288" s="45">
        <v>0</v>
      </c>
      <c r="D288" s="45">
        <v>173341.88</v>
      </c>
      <c r="E288" s="45"/>
    </row>
    <row r="289" spans="1:5" x14ac:dyDescent="0.25">
      <c r="A289" s="48">
        <v>3810</v>
      </c>
      <c r="B289" s="49" t="s">
        <v>145</v>
      </c>
      <c r="C289" s="45">
        <v>0</v>
      </c>
      <c r="D289" s="45"/>
      <c r="E289" s="45"/>
    </row>
    <row r="290" spans="1:5" x14ac:dyDescent="0.25">
      <c r="A290" s="48">
        <v>3820</v>
      </c>
      <c r="B290" s="49" t="s">
        <v>146</v>
      </c>
      <c r="C290" s="45">
        <v>173341.88</v>
      </c>
      <c r="D290" s="45"/>
      <c r="E290" s="45"/>
    </row>
    <row r="291" spans="1:5" ht="27" x14ac:dyDescent="0.25">
      <c r="A291" s="52"/>
      <c r="B291" s="50" t="s">
        <v>154</v>
      </c>
      <c r="C291" s="45">
        <v>0</v>
      </c>
      <c r="D291" s="45"/>
      <c r="E291" s="45"/>
    </row>
    <row r="292" spans="1:5" x14ac:dyDescent="0.25">
      <c r="A292" s="38">
        <v>3100</v>
      </c>
      <c r="B292" s="47" t="s">
        <v>122</v>
      </c>
      <c r="C292" s="45">
        <v>0</v>
      </c>
      <c r="D292" s="45">
        <v>220959</v>
      </c>
      <c r="E292" s="45"/>
    </row>
    <row r="293" spans="1:5" x14ac:dyDescent="0.25">
      <c r="A293" s="48">
        <v>3110</v>
      </c>
      <c r="B293" s="49" t="s">
        <v>151</v>
      </c>
      <c r="C293" s="45">
        <v>220959</v>
      </c>
      <c r="D293" s="45"/>
      <c r="E293" s="45"/>
    </row>
    <row r="294" spans="1:5" ht="40.5" x14ac:dyDescent="0.25">
      <c r="A294" s="52"/>
      <c r="B294" s="50" t="s">
        <v>155</v>
      </c>
      <c r="C294" s="45">
        <v>0</v>
      </c>
      <c r="D294" s="45"/>
      <c r="E294" s="45"/>
    </row>
    <row r="295" spans="1:5" ht="27" x14ac:dyDescent="0.25">
      <c r="A295" s="38">
        <v>3300</v>
      </c>
      <c r="B295" s="47" t="s">
        <v>152</v>
      </c>
      <c r="C295" s="45">
        <v>0</v>
      </c>
      <c r="D295" s="45">
        <v>200000</v>
      </c>
      <c r="E295" s="45"/>
    </row>
    <row r="296" spans="1:5" x14ac:dyDescent="0.25">
      <c r="A296" s="48">
        <v>3340</v>
      </c>
      <c r="B296" s="49" t="s">
        <v>156</v>
      </c>
      <c r="C296" s="45">
        <v>200000</v>
      </c>
      <c r="D296" s="45"/>
      <c r="E296" s="45"/>
    </row>
    <row r="297" spans="1:5" ht="27" x14ac:dyDescent="0.25">
      <c r="A297" s="52"/>
      <c r="B297" s="50" t="s">
        <v>97</v>
      </c>
      <c r="C297" s="45">
        <v>0</v>
      </c>
      <c r="D297" s="45"/>
      <c r="E297" s="45"/>
    </row>
    <row r="298" spans="1:5" x14ac:dyDescent="0.25">
      <c r="A298" s="38">
        <v>3100</v>
      </c>
      <c r="B298" s="47" t="s">
        <v>122</v>
      </c>
      <c r="C298" s="45">
        <v>0</v>
      </c>
      <c r="D298" s="45">
        <v>565888</v>
      </c>
      <c r="E298" s="45"/>
    </row>
    <row r="299" spans="1:5" x14ac:dyDescent="0.25">
      <c r="A299" s="48">
        <v>3110</v>
      </c>
      <c r="B299" s="49" t="s">
        <v>151</v>
      </c>
      <c r="C299" s="45">
        <v>500888</v>
      </c>
      <c r="D299" s="45"/>
      <c r="E299" s="45"/>
    </row>
    <row r="300" spans="1:5" x14ac:dyDescent="0.25">
      <c r="A300" s="48">
        <v>3140</v>
      </c>
      <c r="B300" s="49" t="s">
        <v>123</v>
      </c>
      <c r="C300" s="45">
        <v>65000</v>
      </c>
      <c r="D300" s="45"/>
      <c r="E300" s="45"/>
    </row>
    <row r="301" spans="1:5" x14ac:dyDescent="0.25">
      <c r="A301" s="38">
        <v>3600</v>
      </c>
      <c r="B301" s="47" t="s">
        <v>139</v>
      </c>
      <c r="C301" s="45">
        <v>0</v>
      </c>
      <c r="D301" s="45">
        <v>18000</v>
      </c>
      <c r="E301" s="45"/>
    </row>
    <row r="302" spans="1:5" ht="40.5" x14ac:dyDescent="0.25">
      <c r="A302" s="60">
        <v>3610</v>
      </c>
      <c r="B302" s="49" t="s">
        <v>140</v>
      </c>
      <c r="C302" s="45">
        <v>18000</v>
      </c>
      <c r="D302" s="45"/>
      <c r="E302" s="45"/>
    </row>
    <row r="303" spans="1:5" x14ac:dyDescent="0.25">
      <c r="A303" s="52"/>
      <c r="B303" s="50" t="s">
        <v>98</v>
      </c>
      <c r="C303" s="45">
        <v>0</v>
      </c>
      <c r="D303" s="45"/>
      <c r="E303" s="45"/>
    </row>
    <row r="304" spans="1:5" x14ac:dyDescent="0.25">
      <c r="A304" s="38">
        <v>3100</v>
      </c>
      <c r="B304" s="47" t="s">
        <v>122</v>
      </c>
      <c r="C304" s="45">
        <v>0</v>
      </c>
      <c r="D304" s="45">
        <v>61928</v>
      </c>
      <c r="E304" s="45"/>
    </row>
    <row r="305" spans="1:5" x14ac:dyDescent="0.25">
      <c r="A305" s="48">
        <v>3110</v>
      </c>
      <c r="B305" s="49" t="s">
        <v>151</v>
      </c>
      <c r="C305" s="45">
        <v>61928</v>
      </c>
      <c r="D305" s="45"/>
      <c r="E305" s="45"/>
    </row>
    <row r="306" spans="1:5" ht="27" x14ac:dyDescent="0.25">
      <c r="A306" s="52"/>
      <c r="B306" s="50" t="s">
        <v>157</v>
      </c>
      <c r="C306" s="45">
        <v>0</v>
      </c>
      <c r="D306" s="45"/>
      <c r="E306" s="45"/>
    </row>
    <row r="307" spans="1:5" x14ac:dyDescent="0.25">
      <c r="A307" s="38">
        <v>3400</v>
      </c>
      <c r="B307" s="47" t="s">
        <v>127</v>
      </c>
      <c r="C307" s="45">
        <v>0</v>
      </c>
      <c r="D307" s="45">
        <v>6796</v>
      </c>
      <c r="E307" s="45"/>
    </row>
    <row r="308" spans="1:5" x14ac:dyDescent="0.25">
      <c r="A308" s="48">
        <v>3450</v>
      </c>
      <c r="B308" s="49" t="s">
        <v>158</v>
      </c>
      <c r="C308" s="45">
        <v>6796</v>
      </c>
      <c r="D308" s="45"/>
      <c r="E308" s="45"/>
    </row>
    <row r="309" spans="1:5" x14ac:dyDescent="0.25">
      <c r="A309" s="38">
        <v>3900</v>
      </c>
      <c r="B309" s="51" t="s">
        <v>149</v>
      </c>
      <c r="C309" s="45">
        <v>0</v>
      </c>
      <c r="D309" s="45">
        <v>19641</v>
      </c>
      <c r="E309" s="45"/>
    </row>
    <row r="310" spans="1:5" x14ac:dyDescent="0.25">
      <c r="A310" s="48">
        <v>3920</v>
      </c>
      <c r="B310" s="49" t="s">
        <v>159</v>
      </c>
      <c r="C310" s="45">
        <v>19641</v>
      </c>
      <c r="D310" s="45"/>
      <c r="E310" s="45"/>
    </row>
    <row r="311" spans="1:5" x14ac:dyDescent="0.25">
      <c r="A311" s="52"/>
      <c r="B311" s="50" t="s">
        <v>160</v>
      </c>
      <c r="C311" s="45">
        <v>0</v>
      </c>
      <c r="D311" s="45"/>
      <c r="E311" s="45"/>
    </row>
    <row r="312" spans="1:5" x14ac:dyDescent="0.25">
      <c r="A312" s="38">
        <v>3100</v>
      </c>
      <c r="B312" s="47" t="s">
        <v>122</v>
      </c>
      <c r="C312" s="45">
        <v>0</v>
      </c>
      <c r="D312" s="45">
        <v>224527</v>
      </c>
      <c r="E312" s="45"/>
    </row>
    <row r="313" spans="1:5" x14ac:dyDescent="0.25">
      <c r="A313" s="48">
        <v>3110</v>
      </c>
      <c r="B313" s="49" t="s">
        <v>151</v>
      </c>
      <c r="C313" s="45">
        <v>224527</v>
      </c>
      <c r="D313" s="45"/>
      <c r="E313" s="45"/>
    </row>
    <row r="314" spans="1:5" x14ac:dyDescent="0.25">
      <c r="A314" s="52"/>
      <c r="B314" s="50" t="s">
        <v>161</v>
      </c>
      <c r="C314" s="45">
        <v>0</v>
      </c>
      <c r="D314" s="45"/>
      <c r="E314" s="45"/>
    </row>
    <row r="315" spans="1:5" x14ac:dyDescent="0.25">
      <c r="A315" s="38">
        <v>3100</v>
      </c>
      <c r="B315" s="47" t="s">
        <v>122</v>
      </c>
      <c r="C315" s="45">
        <v>0</v>
      </c>
      <c r="D315" s="45">
        <v>550000</v>
      </c>
      <c r="E315" s="45"/>
    </row>
    <row r="316" spans="1:5" x14ac:dyDescent="0.25">
      <c r="A316" s="48">
        <v>3110</v>
      </c>
      <c r="B316" s="49" t="s">
        <v>151</v>
      </c>
      <c r="C316" s="45">
        <v>550000</v>
      </c>
      <c r="D316" s="45"/>
      <c r="E316" s="45"/>
    </row>
    <row r="317" spans="1:5" ht="27" x14ac:dyDescent="0.25">
      <c r="A317" s="38">
        <v>3300</v>
      </c>
      <c r="B317" s="47" t="s">
        <v>152</v>
      </c>
      <c r="C317" s="45">
        <v>0</v>
      </c>
      <c r="D317" s="45">
        <v>235000</v>
      </c>
      <c r="E317" s="45"/>
    </row>
    <row r="318" spans="1:5" ht="27" x14ac:dyDescent="0.25">
      <c r="A318" s="48">
        <v>3310</v>
      </c>
      <c r="B318" s="49" t="s">
        <v>153</v>
      </c>
      <c r="C318" s="45">
        <v>55000</v>
      </c>
      <c r="D318" s="45"/>
      <c r="E318" s="45"/>
    </row>
    <row r="319" spans="1:5" ht="27" x14ac:dyDescent="0.25">
      <c r="A319" s="48">
        <v>3330</v>
      </c>
      <c r="B319" s="49" t="s">
        <v>162</v>
      </c>
      <c r="C319" s="45">
        <v>180000</v>
      </c>
      <c r="D319" s="45"/>
      <c r="E319" s="45"/>
    </row>
    <row r="320" spans="1:5" x14ac:dyDescent="0.25">
      <c r="A320" s="38">
        <v>3400</v>
      </c>
      <c r="B320" s="47" t="s">
        <v>127</v>
      </c>
      <c r="C320" s="45">
        <v>0</v>
      </c>
      <c r="D320" s="45">
        <v>6800</v>
      </c>
      <c r="E320" s="45"/>
    </row>
    <row r="321" spans="1:5" ht="27" x14ac:dyDescent="0.25">
      <c r="A321" s="48">
        <v>3490</v>
      </c>
      <c r="B321" s="49" t="s">
        <v>129</v>
      </c>
      <c r="C321" s="45">
        <v>6800</v>
      </c>
      <c r="D321" s="45"/>
      <c r="E321" s="45"/>
    </row>
    <row r="322" spans="1:5" x14ac:dyDescent="0.25">
      <c r="A322" s="38">
        <v>3600</v>
      </c>
      <c r="B322" s="47" t="s">
        <v>139</v>
      </c>
      <c r="C322" s="45">
        <v>0</v>
      </c>
      <c r="D322" s="45">
        <v>23000</v>
      </c>
      <c r="E322" s="45"/>
    </row>
    <row r="323" spans="1:5" ht="40.5" x14ac:dyDescent="0.25">
      <c r="A323" s="60">
        <v>3610</v>
      </c>
      <c r="B323" s="49" t="s">
        <v>140</v>
      </c>
      <c r="C323" s="45">
        <v>18000</v>
      </c>
      <c r="D323" s="45"/>
      <c r="E323" s="45"/>
    </row>
    <row r="324" spans="1:5" ht="27" x14ac:dyDescent="0.25">
      <c r="A324" s="60">
        <v>3660</v>
      </c>
      <c r="B324" s="49" t="s">
        <v>163</v>
      </c>
      <c r="C324" s="45">
        <v>5000</v>
      </c>
      <c r="D324" s="45"/>
      <c r="E324" s="45"/>
    </row>
    <row r="325" spans="1:5" x14ac:dyDescent="0.25">
      <c r="A325" s="38">
        <v>3800</v>
      </c>
      <c r="B325" s="47" t="s">
        <v>144</v>
      </c>
      <c r="C325" s="45">
        <v>0</v>
      </c>
      <c r="D325" s="45">
        <v>120000</v>
      </c>
      <c r="E325" s="45"/>
    </row>
    <row r="326" spans="1:5" x14ac:dyDescent="0.25">
      <c r="A326" s="48">
        <v>3810</v>
      </c>
      <c r="B326" s="49" t="s">
        <v>145</v>
      </c>
      <c r="C326" s="45">
        <v>120000</v>
      </c>
      <c r="D326" s="45"/>
      <c r="E326" s="45"/>
    </row>
    <row r="327" spans="1:5" x14ac:dyDescent="0.25">
      <c r="A327" s="38">
        <v>3900</v>
      </c>
      <c r="B327" s="51" t="s">
        <v>149</v>
      </c>
      <c r="C327" s="45">
        <v>0</v>
      </c>
      <c r="D327" s="45">
        <v>383095</v>
      </c>
      <c r="E327" s="45"/>
    </row>
    <row r="328" spans="1:5" x14ac:dyDescent="0.25">
      <c r="A328" s="48">
        <v>3950</v>
      </c>
      <c r="B328" s="49" t="s">
        <v>150</v>
      </c>
      <c r="C328" s="45">
        <v>383095</v>
      </c>
      <c r="D328" s="45"/>
      <c r="E328" s="45"/>
    </row>
    <row r="329" spans="1:5" x14ac:dyDescent="0.25">
      <c r="A329" s="48"/>
      <c r="B329" s="49"/>
      <c r="C329" s="45"/>
      <c r="D329" s="45"/>
      <c r="E329" s="45"/>
    </row>
    <row r="330" spans="1:5" x14ac:dyDescent="0.25">
      <c r="A330" s="52"/>
      <c r="B330" s="47" t="s">
        <v>28</v>
      </c>
      <c r="C330" s="46">
        <f>SUM(C237:C329)</f>
        <v>6233060.3099999996</v>
      </c>
      <c r="D330" s="46">
        <f>SUM(D237:D329)</f>
        <v>6233060.3099999996</v>
      </c>
      <c r="E330" s="46">
        <f>SUM(E237:E329)</f>
        <v>11964503.109999999</v>
      </c>
    </row>
    <row r="331" spans="1:5" x14ac:dyDescent="0.25">
      <c r="E331" s="63"/>
    </row>
    <row r="336" spans="1:5" x14ac:dyDescent="0.25">
      <c r="A336" s="3" t="s">
        <v>0</v>
      </c>
      <c r="B336" s="1"/>
      <c r="C336" s="1"/>
      <c r="D336" s="1"/>
      <c r="E336" s="64"/>
    </row>
    <row r="337" spans="1:5" x14ac:dyDescent="0.25">
      <c r="A337" s="4" t="s">
        <v>104</v>
      </c>
      <c r="B337" s="4"/>
      <c r="C337" s="4"/>
      <c r="D337" s="4"/>
      <c r="E337" s="4"/>
    </row>
    <row r="338" spans="1:5" x14ac:dyDescent="0.25">
      <c r="A338" s="4" t="s">
        <v>2</v>
      </c>
      <c r="B338" s="4"/>
      <c r="C338" s="4"/>
      <c r="D338" s="4"/>
      <c r="E338" s="4"/>
    </row>
    <row r="339" spans="1:5" x14ac:dyDescent="0.25">
      <c r="A339" s="4" t="s">
        <v>3</v>
      </c>
      <c r="B339" s="4"/>
      <c r="C339" s="4"/>
      <c r="D339" s="4"/>
      <c r="E339" s="4"/>
    </row>
    <row r="340" spans="1:5" x14ac:dyDescent="0.25">
      <c r="B340" s="5"/>
      <c r="C340" s="5"/>
      <c r="D340" s="5"/>
      <c r="E340" s="65"/>
    </row>
    <row r="341" spans="1:5" x14ac:dyDescent="0.25">
      <c r="B341" s="5"/>
      <c r="C341" s="5"/>
      <c r="D341" s="5"/>
      <c r="E341" s="65"/>
    </row>
    <row r="342" spans="1:5" x14ac:dyDescent="0.25">
      <c r="A342" s="6" t="s">
        <v>164</v>
      </c>
      <c r="B342" s="6"/>
      <c r="C342" s="6"/>
      <c r="D342" s="6"/>
      <c r="E342" s="66"/>
    </row>
    <row r="343" spans="1:5" x14ac:dyDescent="0.25">
      <c r="A343" s="6"/>
      <c r="B343" s="6"/>
      <c r="C343" s="6"/>
      <c r="D343" s="6"/>
      <c r="E343" s="66"/>
    </row>
    <row r="344" spans="1:5" x14ac:dyDescent="0.25">
      <c r="E344" s="63"/>
    </row>
    <row r="345" spans="1:5" ht="42" customHeight="1" x14ac:dyDescent="0.25">
      <c r="A345" s="67" t="s">
        <v>7</v>
      </c>
      <c r="B345" s="26" t="s">
        <v>165</v>
      </c>
      <c r="C345" s="18"/>
      <c r="D345" s="18"/>
      <c r="E345" s="19"/>
    </row>
    <row r="346" spans="1:5" x14ac:dyDescent="0.25">
      <c r="A346" s="67"/>
      <c r="B346" s="58"/>
      <c r="C346" s="68"/>
      <c r="D346" s="68"/>
      <c r="E346" s="69"/>
    </row>
    <row r="347" spans="1:5" x14ac:dyDescent="0.25">
      <c r="A347" s="67"/>
      <c r="B347" s="58"/>
      <c r="C347" s="68"/>
      <c r="D347" s="68"/>
      <c r="E347" s="69"/>
    </row>
    <row r="348" spans="1:5" x14ac:dyDescent="0.25">
      <c r="A348" s="67"/>
      <c r="B348" s="27"/>
      <c r="C348" s="28"/>
      <c r="D348" s="28"/>
      <c r="E348" s="29"/>
    </row>
    <row r="349" spans="1:5" x14ac:dyDescent="0.25">
      <c r="A349" s="10"/>
      <c r="B349" s="16"/>
      <c r="C349" s="16"/>
      <c r="D349" s="16"/>
      <c r="E349" s="70"/>
    </row>
    <row r="350" spans="1:5" ht="53.25" customHeight="1" x14ac:dyDescent="0.25">
      <c r="A350" s="67" t="s">
        <v>9</v>
      </c>
      <c r="B350" s="71" t="s">
        <v>166</v>
      </c>
      <c r="C350" s="72"/>
      <c r="D350" s="72"/>
      <c r="E350" s="73"/>
    </row>
    <row r="351" spans="1:5" x14ac:dyDescent="0.25">
      <c r="A351" s="67"/>
      <c r="B351" s="74"/>
      <c r="C351" s="75"/>
      <c r="D351" s="75"/>
      <c r="E351" s="76"/>
    </row>
    <row r="352" spans="1:5" x14ac:dyDescent="0.25">
      <c r="A352" s="10"/>
      <c r="B352" s="16"/>
      <c r="C352" s="16"/>
      <c r="D352" s="16"/>
      <c r="E352" s="70"/>
    </row>
    <row r="353" spans="1:5" ht="30.75" customHeight="1" x14ac:dyDescent="0.25">
      <c r="A353" s="67" t="s">
        <v>11</v>
      </c>
      <c r="B353" s="17" t="s">
        <v>167</v>
      </c>
      <c r="C353" s="18"/>
      <c r="D353" s="18"/>
      <c r="E353" s="19"/>
    </row>
    <row r="354" spans="1:5" x14ac:dyDescent="0.25">
      <c r="A354" s="67"/>
      <c r="B354" s="80" t="s">
        <v>168</v>
      </c>
      <c r="C354" s="81"/>
      <c r="D354" s="81"/>
      <c r="E354" s="82"/>
    </row>
    <row r="355" spans="1:5" x14ac:dyDescent="0.25">
      <c r="A355" s="67"/>
      <c r="B355" s="80" t="s">
        <v>169</v>
      </c>
      <c r="C355" s="81"/>
      <c r="D355" s="81"/>
      <c r="E355" s="82"/>
    </row>
    <row r="356" spans="1:5" x14ac:dyDescent="0.25">
      <c r="A356" s="67"/>
      <c r="B356" s="23" t="s">
        <v>170</v>
      </c>
      <c r="C356" s="24"/>
      <c r="D356" s="24"/>
      <c r="E356" s="25"/>
    </row>
    <row r="357" spans="1:5" x14ac:dyDescent="0.25">
      <c r="A357" s="10"/>
      <c r="B357" s="16"/>
      <c r="C357" s="16"/>
      <c r="D357" s="16"/>
      <c r="E357" s="70"/>
    </row>
    <row r="358" spans="1:5" x14ac:dyDescent="0.25">
      <c r="A358" s="67" t="s">
        <v>16</v>
      </c>
      <c r="B358" s="26" t="s">
        <v>171</v>
      </c>
      <c r="C358" s="18"/>
      <c r="D358" s="18"/>
      <c r="E358" s="19"/>
    </row>
    <row r="359" spans="1:5" ht="30.75" customHeight="1" x14ac:dyDescent="0.25">
      <c r="A359" s="67"/>
      <c r="B359" s="58"/>
      <c r="C359" s="68"/>
      <c r="D359" s="68"/>
      <c r="E359" s="69"/>
    </row>
    <row r="360" spans="1:5" x14ac:dyDescent="0.25">
      <c r="A360" s="67"/>
      <c r="B360" s="27"/>
      <c r="C360" s="28"/>
      <c r="D360" s="28"/>
      <c r="E360" s="29"/>
    </row>
    <row r="361" spans="1:5" x14ac:dyDescent="0.25">
      <c r="E361" s="63"/>
    </row>
    <row r="362" spans="1:5" ht="27" x14ac:dyDescent="0.25">
      <c r="A362" s="83" t="s">
        <v>18</v>
      </c>
      <c r="B362" s="83" t="s">
        <v>19</v>
      </c>
      <c r="C362" s="83" t="s">
        <v>20</v>
      </c>
      <c r="D362" s="84" t="s">
        <v>21</v>
      </c>
      <c r="E362" s="84"/>
    </row>
    <row r="363" spans="1:5" ht="40.5" x14ac:dyDescent="0.25">
      <c r="A363" s="85">
        <v>18320</v>
      </c>
      <c r="B363" s="86" t="s">
        <v>112</v>
      </c>
      <c r="C363" s="86" t="s">
        <v>113</v>
      </c>
      <c r="D363" s="87" t="s">
        <v>114</v>
      </c>
      <c r="E363" s="88"/>
    </row>
    <row r="364" spans="1:5" ht="54" x14ac:dyDescent="0.25">
      <c r="A364" s="89">
        <v>7</v>
      </c>
      <c r="B364" s="86" t="s">
        <v>115</v>
      </c>
      <c r="C364" s="86" t="s">
        <v>116</v>
      </c>
      <c r="D364" s="87" t="s">
        <v>172</v>
      </c>
      <c r="E364" s="88"/>
    </row>
    <row r="365" spans="1:5" x14ac:dyDescent="0.25">
      <c r="E365" s="63"/>
    </row>
    <row r="366" spans="1:5" x14ac:dyDescent="0.25">
      <c r="A366" s="35" t="s">
        <v>23</v>
      </c>
      <c r="E366" s="63"/>
    </row>
    <row r="367" spans="1:5" x14ac:dyDescent="0.25">
      <c r="E367" s="63"/>
    </row>
    <row r="368" spans="1:5" x14ac:dyDescent="0.25">
      <c r="A368" s="36" t="s">
        <v>24</v>
      </c>
      <c r="B368" s="36" t="s">
        <v>25</v>
      </c>
      <c r="C368" s="37" t="s">
        <v>26</v>
      </c>
      <c r="D368" s="37" t="s">
        <v>27</v>
      </c>
      <c r="E368" s="90" t="s">
        <v>28</v>
      </c>
    </row>
    <row r="369" spans="1:5" x14ac:dyDescent="0.25">
      <c r="A369" s="38"/>
      <c r="B369" s="55"/>
      <c r="C369" s="42"/>
      <c r="D369" s="42"/>
      <c r="E369" s="43"/>
    </row>
    <row r="370" spans="1:5" ht="27" x14ac:dyDescent="0.25">
      <c r="A370" s="52">
        <v>4000</v>
      </c>
      <c r="B370" s="47" t="s">
        <v>173</v>
      </c>
      <c r="C370" s="45">
        <v>0</v>
      </c>
      <c r="D370" s="45"/>
      <c r="E370" s="46">
        <f>+SUM(D371:D383)</f>
        <v>1996453</v>
      </c>
    </row>
    <row r="371" spans="1:5" x14ac:dyDescent="0.25">
      <c r="A371" s="52"/>
      <c r="B371" s="50" t="s">
        <v>30</v>
      </c>
      <c r="C371" s="45">
        <v>0</v>
      </c>
      <c r="D371" s="45"/>
      <c r="E371" s="45"/>
    </row>
    <row r="372" spans="1:5" x14ac:dyDescent="0.25">
      <c r="A372" s="38">
        <v>4400</v>
      </c>
      <c r="B372" s="93" t="s">
        <v>174</v>
      </c>
      <c r="C372" s="45">
        <v>0</v>
      </c>
      <c r="D372" s="45">
        <v>799036</v>
      </c>
      <c r="E372" s="45"/>
    </row>
    <row r="373" spans="1:5" x14ac:dyDescent="0.25">
      <c r="A373" s="48">
        <v>4410</v>
      </c>
      <c r="B373" s="94" t="s">
        <v>175</v>
      </c>
      <c r="C373" s="45">
        <v>714036</v>
      </c>
      <c r="D373" s="45"/>
      <c r="E373" s="45"/>
    </row>
    <row r="374" spans="1:5" x14ac:dyDescent="0.25">
      <c r="A374" s="48">
        <v>4430</v>
      </c>
      <c r="B374" s="94" t="s">
        <v>176</v>
      </c>
      <c r="C374" s="45">
        <v>85000</v>
      </c>
      <c r="D374" s="45"/>
      <c r="E374" s="45"/>
    </row>
    <row r="375" spans="1:5" x14ac:dyDescent="0.25">
      <c r="A375" s="52"/>
      <c r="B375" s="50" t="s">
        <v>35</v>
      </c>
      <c r="C375" s="45">
        <v>0</v>
      </c>
      <c r="D375" s="45"/>
      <c r="E375" s="45"/>
    </row>
    <row r="376" spans="1:5" ht="27" x14ac:dyDescent="0.25">
      <c r="A376" s="38">
        <v>4200</v>
      </c>
      <c r="B376" s="93" t="s">
        <v>177</v>
      </c>
      <c r="C376" s="45">
        <v>0</v>
      </c>
      <c r="D376" s="45">
        <v>274200</v>
      </c>
      <c r="E376" s="45"/>
    </row>
    <row r="377" spans="1:5" ht="27" x14ac:dyDescent="0.25">
      <c r="A377" s="48">
        <v>4210</v>
      </c>
      <c r="B377" s="94" t="s">
        <v>178</v>
      </c>
      <c r="C377" s="45">
        <v>274200</v>
      </c>
      <c r="D377" s="45"/>
      <c r="E377" s="45"/>
    </row>
    <row r="378" spans="1:5" x14ac:dyDescent="0.25">
      <c r="A378" s="48">
        <v>4410</v>
      </c>
      <c r="B378" s="94" t="s">
        <v>175</v>
      </c>
      <c r="C378" s="45">
        <v>0</v>
      </c>
      <c r="D378" s="45"/>
      <c r="E378" s="45"/>
    </row>
    <row r="379" spans="1:5" x14ac:dyDescent="0.25">
      <c r="A379" s="52"/>
      <c r="B379" s="50" t="s">
        <v>42</v>
      </c>
      <c r="C379" s="45">
        <v>0</v>
      </c>
      <c r="D379" s="45"/>
      <c r="E379" s="45"/>
    </row>
    <row r="380" spans="1:5" x14ac:dyDescent="0.25">
      <c r="A380" s="38">
        <v>4400</v>
      </c>
      <c r="B380" s="93" t="s">
        <v>174</v>
      </c>
      <c r="C380" s="45">
        <v>0</v>
      </c>
      <c r="D380" s="45">
        <v>923217</v>
      </c>
      <c r="E380" s="45"/>
    </row>
    <row r="381" spans="1:5" x14ac:dyDescent="0.25">
      <c r="A381" s="48">
        <v>4410</v>
      </c>
      <c r="B381" s="94" t="s">
        <v>175</v>
      </c>
      <c r="C381" s="45">
        <v>527785</v>
      </c>
      <c r="D381" s="45"/>
      <c r="E381" s="45"/>
    </row>
    <row r="382" spans="1:5" ht="27" x14ac:dyDescent="0.25">
      <c r="A382" s="48">
        <v>4420</v>
      </c>
      <c r="B382" s="94" t="s">
        <v>179</v>
      </c>
      <c r="C382" s="45">
        <v>334632</v>
      </c>
      <c r="D382" s="45"/>
      <c r="E382" s="45"/>
    </row>
    <row r="383" spans="1:5" x14ac:dyDescent="0.25">
      <c r="A383" s="48">
        <v>4430</v>
      </c>
      <c r="B383" s="94" t="s">
        <v>176</v>
      </c>
      <c r="C383" s="45">
        <v>60800</v>
      </c>
      <c r="D383" s="45"/>
      <c r="E383" s="45"/>
    </row>
    <row r="384" spans="1:5" x14ac:dyDescent="0.25">
      <c r="A384" s="52"/>
      <c r="B384" s="62"/>
      <c r="C384" s="42"/>
      <c r="D384" s="42"/>
      <c r="E384" s="42"/>
    </row>
    <row r="385" spans="1:5" x14ac:dyDescent="0.25">
      <c r="A385" s="52"/>
      <c r="B385" s="93"/>
      <c r="C385" s="42"/>
      <c r="D385" s="42"/>
      <c r="E385" s="42"/>
    </row>
    <row r="386" spans="1:5" x14ac:dyDescent="0.25">
      <c r="A386" s="52"/>
      <c r="B386" s="94"/>
      <c r="C386" s="42"/>
      <c r="D386" s="42"/>
      <c r="E386" s="42"/>
    </row>
    <row r="387" spans="1:5" x14ac:dyDescent="0.25">
      <c r="A387" s="48"/>
      <c r="B387" s="95"/>
      <c r="C387" s="42"/>
      <c r="D387" s="42"/>
      <c r="E387" s="42"/>
    </row>
    <row r="388" spans="1:5" x14ac:dyDescent="0.25">
      <c r="A388" s="38"/>
      <c r="B388" s="39"/>
      <c r="C388" s="42"/>
      <c r="D388" s="42"/>
      <c r="E388" s="43"/>
    </row>
    <row r="389" spans="1:5" x14ac:dyDescent="0.25">
      <c r="A389" s="48"/>
      <c r="B389" s="49"/>
      <c r="C389" s="45"/>
      <c r="D389" s="45"/>
      <c r="E389" s="45"/>
    </row>
    <row r="390" spans="1:5" x14ac:dyDescent="0.25">
      <c r="A390" s="52"/>
      <c r="B390" s="47" t="s">
        <v>28</v>
      </c>
      <c r="C390" s="46">
        <f>SUM(C369:C387)</f>
        <v>1996453</v>
      </c>
      <c r="D390" s="46">
        <f>SUM(D369:D387)</f>
        <v>1996453</v>
      </c>
      <c r="E390" s="46">
        <f>SUM(E369:E387)</f>
        <v>1996453</v>
      </c>
    </row>
    <row r="391" spans="1:5" x14ac:dyDescent="0.25">
      <c r="E391" s="63"/>
    </row>
    <row r="392" spans="1:5" x14ac:dyDescent="0.25">
      <c r="E392" s="63"/>
    </row>
    <row r="393" spans="1:5" x14ac:dyDescent="0.25">
      <c r="E393" s="63"/>
    </row>
    <row r="397" spans="1:5" x14ac:dyDescent="0.25">
      <c r="A397" s="3" t="s">
        <v>0</v>
      </c>
      <c r="B397" s="1"/>
      <c r="C397" s="1"/>
      <c r="D397" s="1"/>
      <c r="E397" s="1"/>
    </row>
    <row r="398" spans="1:5" x14ac:dyDescent="0.25">
      <c r="A398" s="3"/>
      <c r="B398" s="1"/>
      <c r="C398" s="1"/>
      <c r="D398" s="1"/>
      <c r="E398" s="1"/>
    </row>
    <row r="399" spans="1:5" x14ac:dyDescent="0.25">
      <c r="A399" s="4" t="s">
        <v>180</v>
      </c>
      <c r="B399" s="4"/>
      <c r="C399" s="4"/>
      <c r="D399" s="4"/>
      <c r="E399" s="4"/>
    </row>
    <row r="400" spans="1:5" x14ac:dyDescent="0.25">
      <c r="A400" s="4" t="s">
        <v>2</v>
      </c>
      <c r="B400" s="4"/>
      <c r="C400" s="4"/>
      <c r="D400" s="4"/>
      <c r="E400" s="4"/>
    </row>
    <row r="401" spans="1:5" x14ac:dyDescent="0.25">
      <c r="A401" s="4" t="s">
        <v>3</v>
      </c>
      <c r="B401" s="4"/>
      <c r="C401" s="4"/>
      <c r="D401" s="4"/>
      <c r="E401" s="4"/>
    </row>
    <row r="402" spans="1:5" x14ac:dyDescent="0.25">
      <c r="B402" s="5"/>
      <c r="C402" s="5"/>
      <c r="D402" s="5"/>
      <c r="E402" s="5"/>
    </row>
    <row r="403" spans="1:5" x14ac:dyDescent="0.25">
      <c r="B403" s="5"/>
      <c r="C403" s="5"/>
      <c r="D403" s="5"/>
      <c r="E403" s="5"/>
    </row>
    <row r="404" spans="1:5" x14ac:dyDescent="0.25">
      <c r="A404" s="6" t="s">
        <v>181</v>
      </c>
      <c r="B404" s="6"/>
      <c r="C404" s="6"/>
      <c r="D404" s="6"/>
      <c r="E404" s="6"/>
    </row>
    <row r="405" spans="1:5" x14ac:dyDescent="0.25">
      <c r="A405" s="6"/>
      <c r="B405" s="6"/>
      <c r="C405" s="6"/>
      <c r="D405" s="6"/>
      <c r="E405" s="6"/>
    </row>
    <row r="407" spans="1:5" x14ac:dyDescent="0.25">
      <c r="A407" s="67" t="s">
        <v>7</v>
      </c>
      <c r="B407" s="9" t="s">
        <v>182</v>
      </c>
      <c r="C407" s="9"/>
      <c r="D407" s="9"/>
      <c r="E407" s="9"/>
    </row>
    <row r="408" spans="1:5" x14ac:dyDescent="0.25">
      <c r="A408" s="67"/>
      <c r="B408" s="9"/>
      <c r="C408" s="9"/>
      <c r="D408" s="9"/>
      <c r="E408" s="9"/>
    </row>
    <row r="409" spans="1:5" x14ac:dyDescent="0.25">
      <c r="A409" s="67"/>
      <c r="B409" s="9"/>
      <c r="C409" s="9"/>
      <c r="D409" s="9"/>
      <c r="E409" s="9"/>
    </row>
    <row r="410" spans="1:5" x14ac:dyDescent="0.25">
      <c r="A410" s="10"/>
      <c r="B410" s="16"/>
      <c r="C410" s="16"/>
      <c r="D410" s="16"/>
      <c r="E410" s="16"/>
    </row>
    <row r="411" spans="1:5" ht="27" x14ac:dyDescent="0.25">
      <c r="A411" s="8" t="s">
        <v>9</v>
      </c>
      <c r="B411" s="13" t="s">
        <v>183</v>
      </c>
      <c r="C411" s="14"/>
      <c r="D411" s="14"/>
      <c r="E411" s="15"/>
    </row>
    <row r="412" spans="1:5" x14ac:dyDescent="0.25">
      <c r="A412" s="10"/>
      <c r="B412" s="16"/>
      <c r="C412" s="16"/>
      <c r="D412" s="16"/>
      <c r="E412" s="16"/>
    </row>
    <row r="413" spans="1:5" x14ac:dyDescent="0.25">
      <c r="A413" s="67" t="s">
        <v>11</v>
      </c>
      <c r="B413" s="77" t="s">
        <v>184</v>
      </c>
      <c r="C413" s="78"/>
      <c r="D413" s="78"/>
      <c r="E413" s="79"/>
    </row>
    <row r="414" spans="1:5" x14ac:dyDescent="0.25">
      <c r="A414" s="67"/>
      <c r="B414" s="80" t="s">
        <v>185</v>
      </c>
      <c r="C414" s="81"/>
      <c r="D414" s="81"/>
      <c r="E414" s="96"/>
    </row>
    <row r="415" spans="1:5" ht="30.75" customHeight="1" x14ac:dyDescent="0.25">
      <c r="A415" s="67"/>
      <c r="B415" s="20" t="s">
        <v>186</v>
      </c>
      <c r="C415" s="21"/>
      <c r="D415" s="21"/>
      <c r="E415" s="22"/>
    </row>
    <row r="416" spans="1:5" x14ac:dyDescent="0.25">
      <c r="A416" s="67"/>
      <c r="B416" s="20" t="s">
        <v>187</v>
      </c>
      <c r="C416" s="21"/>
      <c r="D416" s="21"/>
      <c r="E416" s="22"/>
    </row>
    <row r="417" spans="1:5" x14ac:dyDescent="0.25">
      <c r="A417" s="67"/>
      <c r="B417" s="23"/>
      <c r="C417" s="24"/>
      <c r="D417" s="24"/>
      <c r="E417" s="25"/>
    </row>
    <row r="418" spans="1:5" x14ac:dyDescent="0.25">
      <c r="A418" s="10"/>
      <c r="B418" s="16"/>
      <c r="C418" s="16"/>
      <c r="D418" s="16"/>
      <c r="E418" s="16"/>
    </row>
    <row r="419" spans="1:5" x14ac:dyDescent="0.25">
      <c r="A419" s="67" t="s">
        <v>16</v>
      </c>
      <c r="B419" s="26" t="s">
        <v>188</v>
      </c>
      <c r="C419" s="18"/>
      <c r="D419" s="18"/>
      <c r="E419" s="19"/>
    </row>
    <row r="420" spans="1:5" x14ac:dyDescent="0.25">
      <c r="A420" s="67"/>
      <c r="B420" s="58"/>
      <c r="C420" s="68"/>
      <c r="D420" s="68"/>
      <c r="E420" s="69"/>
    </row>
    <row r="421" spans="1:5" x14ac:dyDescent="0.25">
      <c r="A421" s="67"/>
      <c r="B421" s="27"/>
      <c r="C421" s="28"/>
      <c r="D421" s="28"/>
      <c r="E421" s="29"/>
    </row>
    <row r="423" spans="1:5" ht="27" x14ac:dyDescent="0.25">
      <c r="A423" s="83" t="s">
        <v>18</v>
      </c>
      <c r="B423" s="83" t="s">
        <v>19</v>
      </c>
      <c r="C423" s="83" t="s">
        <v>20</v>
      </c>
      <c r="D423" s="84" t="s">
        <v>21</v>
      </c>
      <c r="E423" s="84"/>
    </row>
    <row r="424" spans="1:5" ht="40.5" x14ac:dyDescent="0.25">
      <c r="A424" s="85">
        <v>18320</v>
      </c>
      <c r="B424" s="86" t="s">
        <v>112</v>
      </c>
      <c r="C424" s="86" t="s">
        <v>113</v>
      </c>
      <c r="D424" s="97" t="s">
        <v>114</v>
      </c>
      <c r="E424" s="97"/>
    </row>
    <row r="425" spans="1:5" ht="54" x14ac:dyDescent="0.25">
      <c r="A425" s="89">
        <v>7</v>
      </c>
      <c r="B425" s="86" t="s">
        <v>115</v>
      </c>
      <c r="C425" s="86" t="s">
        <v>116</v>
      </c>
      <c r="D425" s="87" t="s">
        <v>172</v>
      </c>
      <c r="E425" s="88"/>
    </row>
    <row r="427" spans="1:5" x14ac:dyDescent="0.25">
      <c r="A427" s="35" t="s">
        <v>23</v>
      </c>
    </row>
    <row r="429" spans="1:5" x14ac:dyDescent="0.25">
      <c r="A429" s="36" t="s">
        <v>24</v>
      </c>
      <c r="B429" s="36" t="s">
        <v>25</v>
      </c>
      <c r="C429" s="37" t="s">
        <v>26</v>
      </c>
      <c r="D429" s="37" t="s">
        <v>27</v>
      </c>
      <c r="E429" s="37" t="s">
        <v>28</v>
      </c>
    </row>
    <row r="430" spans="1:5" x14ac:dyDescent="0.25">
      <c r="A430" s="38"/>
      <c r="B430" s="98"/>
      <c r="C430" s="42"/>
      <c r="D430" s="43"/>
      <c r="E430" s="43"/>
    </row>
    <row r="431" spans="1:5" x14ac:dyDescent="0.25">
      <c r="A431" s="38"/>
      <c r="B431" s="50" t="s">
        <v>189</v>
      </c>
      <c r="C431" s="45">
        <v>0</v>
      </c>
      <c r="D431" s="45"/>
      <c r="E431" s="46">
        <f>+SUM(D432:D465)</f>
        <v>10240735</v>
      </c>
    </row>
    <row r="432" spans="1:5" x14ac:dyDescent="0.25">
      <c r="A432" s="38">
        <v>1100</v>
      </c>
      <c r="B432" s="51" t="s">
        <v>36</v>
      </c>
      <c r="C432" s="45">
        <v>0</v>
      </c>
      <c r="D432" s="45">
        <v>2742837</v>
      </c>
      <c r="E432" s="45"/>
    </row>
    <row r="433" spans="1:5" x14ac:dyDescent="0.25">
      <c r="A433" s="48">
        <v>1130</v>
      </c>
      <c r="B433" s="49" t="s">
        <v>38</v>
      </c>
      <c r="C433" s="45">
        <v>2742837</v>
      </c>
      <c r="D433" s="45"/>
      <c r="E433" s="45"/>
    </row>
    <row r="434" spans="1:5" x14ac:dyDescent="0.25">
      <c r="A434" s="38">
        <v>1300</v>
      </c>
      <c r="B434" s="47" t="s">
        <v>43</v>
      </c>
      <c r="C434" s="45">
        <v>0</v>
      </c>
      <c r="D434" s="45">
        <v>524305.5</v>
      </c>
      <c r="E434" s="45"/>
    </row>
    <row r="435" spans="1:5" ht="27" x14ac:dyDescent="0.25">
      <c r="A435" s="48">
        <v>1320</v>
      </c>
      <c r="B435" s="49" t="s">
        <v>44</v>
      </c>
      <c r="C435" s="45">
        <v>457139.5</v>
      </c>
      <c r="D435" s="45"/>
      <c r="E435" s="45"/>
    </row>
    <row r="436" spans="1:5" x14ac:dyDescent="0.25">
      <c r="A436" s="48">
        <v>1340</v>
      </c>
      <c r="B436" s="49" t="s">
        <v>190</v>
      </c>
      <c r="C436" s="45">
        <v>67166</v>
      </c>
      <c r="D436" s="45"/>
      <c r="E436" s="45"/>
    </row>
    <row r="437" spans="1:5" x14ac:dyDescent="0.25">
      <c r="A437" s="38">
        <v>1400</v>
      </c>
      <c r="B437" s="47" t="s">
        <v>191</v>
      </c>
      <c r="C437" s="45">
        <v>0</v>
      </c>
      <c r="D437" s="45">
        <v>45144.7</v>
      </c>
      <c r="E437" s="45"/>
    </row>
    <row r="438" spans="1:5" x14ac:dyDescent="0.25">
      <c r="A438" s="48">
        <v>1440</v>
      </c>
      <c r="B438" s="49" t="s">
        <v>192</v>
      </c>
      <c r="C438" s="45">
        <v>45144.7</v>
      </c>
      <c r="D438" s="45"/>
      <c r="E438" s="45"/>
    </row>
    <row r="439" spans="1:5" x14ac:dyDescent="0.25">
      <c r="A439" s="52"/>
      <c r="B439" s="50" t="s">
        <v>189</v>
      </c>
      <c r="C439" s="45">
        <v>0</v>
      </c>
      <c r="D439" s="45"/>
      <c r="E439" s="45"/>
    </row>
    <row r="440" spans="1:5" ht="27" x14ac:dyDescent="0.25">
      <c r="A440" s="38">
        <v>2100</v>
      </c>
      <c r="B440" s="47" t="s">
        <v>58</v>
      </c>
      <c r="C440" s="45">
        <v>0</v>
      </c>
      <c r="D440" s="45">
        <v>27500</v>
      </c>
      <c r="E440" s="45"/>
    </row>
    <row r="441" spans="1:5" x14ac:dyDescent="0.25">
      <c r="A441" s="48">
        <v>2110</v>
      </c>
      <c r="B441" s="49" t="s">
        <v>59</v>
      </c>
      <c r="C441" s="45">
        <v>24000</v>
      </c>
      <c r="D441" s="45"/>
      <c r="E441" s="45"/>
    </row>
    <row r="442" spans="1:5" x14ac:dyDescent="0.25">
      <c r="A442" s="48">
        <v>2120</v>
      </c>
      <c r="B442" s="49" t="s">
        <v>60</v>
      </c>
      <c r="C442" s="45">
        <v>3500</v>
      </c>
      <c r="D442" s="45"/>
      <c r="E442" s="45"/>
    </row>
    <row r="443" spans="1:5" x14ac:dyDescent="0.25">
      <c r="A443" s="38">
        <v>2600</v>
      </c>
      <c r="B443" s="47" t="s">
        <v>82</v>
      </c>
      <c r="C443" s="45">
        <v>0</v>
      </c>
      <c r="D443" s="45">
        <v>940745</v>
      </c>
      <c r="E443" s="45"/>
    </row>
    <row r="444" spans="1:5" x14ac:dyDescent="0.25">
      <c r="A444" s="48">
        <v>2610</v>
      </c>
      <c r="B444" s="49" t="s">
        <v>83</v>
      </c>
      <c r="C444" s="45">
        <v>940745</v>
      </c>
      <c r="D444" s="45"/>
      <c r="E444" s="45"/>
    </row>
    <row r="445" spans="1:5" ht="27" x14ac:dyDescent="0.25">
      <c r="A445" s="38">
        <v>2700</v>
      </c>
      <c r="B445" s="47" t="s">
        <v>84</v>
      </c>
      <c r="C445" s="45">
        <v>0</v>
      </c>
      <c r="D445" s="45">
        <v>67260</v>
      </c>
      <c r="E445" s="45"/>
    </row>
    <row r="446" spans="1:5" x14ac:dyDescent="0.25">
      <c r="A446" s="48">
        <v>2710</v>
      </c>
      <c r="B446" s="49" t="s">
        <v>85</v>
      </c>
      <c r="C446" s="45">
        <v>67260</v>
      </c>
      <c r="D446" s="45"/>
      <c r="E446" s="45"/>
    </row>
    <row r="447" spans="1:5" x14ac:dyDescent="0.25">
      <c r="A447" s="38">
        <v>2800</v>
      </c>
      <c r="B447" s="47" t="s">
        <v>193</v>
      </c>
      <c r="C447" s="45">
        <v>0</v>
      </c>
      <c r="D447" s="45">
        <v>35000</v>
      </c>
      <c r="E447" s="45"/>
    </row>
    <row r="448" spans="1:5" ht="27" x14ac:dyDescent="0.25">
      <c r="A448" s="48">
        <v>2830</v>
      </c>
      <c r="B448" s="49" t="s">
        <v>194</v>
      </c>
      <c r="C448" s="45">
        <v>35000</v>
      </c>
      <c r="D448" s="45"/>
      <c r="E448" s="45"/>
    </row>
    <row r="449" spans="1:5" ht="27" x14ac:dyDescent="0.25">
      <c r="A449" s="38">
        <v>2900</v>
      </c>
      <c r="B449" s="47" t="s">
        <v>87</v>
      </c>
      <c r="C449" s="45">
        <v>0</v>
      </c>
      <c r="D449" s="45">
        <v>126500</v>
      </c>
      <c r="E449" s="45"/>
    </row>
    <row r="450" spans="1:5" ht="27" x14ac:dyDescent="0.25">
      <c r="A450" s="48">
        <v>2960</v>
      </c>
      <c r="B450" s="49" t="s">
        <v>93</v>
      </c>
      <c r="C450" s="45">
        <v>121500</v>
      </c>
      <c r="D450" s="45"/>
      <c r="E450" s="45"/>
    </row>
    <row r="451" spans="1:5" ht="27" x14ac:dyDescent="0.25">
      <c r="A451" s="48">
        <v>2970</v>
      </c>
      <c r="B451" s="49" t="s">
        <v>94</v>
      </c>
      <c r="C451" s="45">
        <v>5000</v>
      </c>
      <c r="D451" s="45"/>
      <c r="E451" s="45"/>
    </row>
    <row r="452" spans="1:5" x14ac:dyDescent="0.25">
      <c r="A452" s="52"/>
      <c r="B452" s="50" t="s">
        <v>189</v>
      </c>
      <c r="C452" s="45">
        <v>0</v>
      </c>
      <c r="D452" s="45"/>
      <c r="E452" s="45"/>
    </row>
    <row r="453" spans="1:5" x14ac:dyDescent="0.25">
      <c r="A453" s="38">
        <v>3100</v>
      </c>
      <c r="B453" s="47" t="s">
        <v>122</v>
      </c>
      <c r="C453" s="45">
        <v>0</v>
      </c>
      <c r="D453" s="45">
        <v>5398442.7999999998</v>
      </c>
      <c r="E453" s="45"/>
    </row>
    <row r="454" spans="1:5" x14ac:dyDescent="0.25">
      <c r="A454" s="48">
        <v>3110</v>
      </c>
      <c r="B454" s="49" t="s">
        <v>151</v>
      </c>
      <c r="C454" s="45">
        <v>5398442.7999999998</v>
      </c>
      <c r="D454" s="45"/>
      <c r="E454" s="45"/>
    </row>
    <row r="455" spans="1:5" ht="27" x14ac:dyDescent="0.25">
      <c r="A455" s="38">
        <v>3300</v>
      </c>
      <c r="B455" s="47" t="s">
        <v>152</v>
      </c>
      <c r="C455" s="45">
        <v>0</v>
      </c>
      <c r="D455" s="45">
        <v>24000</v>
      </c>
      <c r="E455" s="45"/>
    </row>
    <row r="456" spans="1:5" x14ac:dyDescent="0.25">
      <c r="A456" s="48">
        <v>3340</v>
      </c>
      <c r="B456" s="49" t="s">
        <v>156</v>
      </c>
      <c r="C456" s="45">
        <v>24000</v>
      </c>
      <c r="D456" s="45"/>
      <c r="E456" s="45"/>
    </row>
    <row r="457" spans="1:5" ht="27" x14ac:dyDescent="0.25">
      <c r="A457" s="38">
        <v>3500</v>
      </c>
      <c r="B457" s="47" t="s">
        <v>130</v>
      </c>
      <c r="C457" s="45">
        <v>0</v>
      </c>
      <c r="D457" s="45">
        <v>174000</v>
      </c>
      <c r="E457" s="45"/>
    </row>
    <row r="458" spans="1:5" x14ac:dyDescent="0.25">
      <c r="A458" s="48">
        <v>3550</v>
      </c>
      <c r="B458" s="49" t="s">
        <v>135</v>
      </c>
      <c r="C458" s="45">
        <v>159000</v>
      </c>
      <c r="D458" s="45"/>
      <c r="E458" s="45"/>
    </row>
    <row r="459" spans="1:5" ht="27" x14ac:dyDescent="0.25">
      <c r="A459" s="48">
        <v>3560</v>
      </c>
      <c r="B459" s="49" t="s">
        <v>195</v>
      </c>
      <c r="C459" s="45">
        <v>15000</v>
      </c>
      <c r="D459" s="45"/>
      <c r="E459" s="45"/>
    </row>
    <row r="460" spans="1:5" x14ac:dyDescent="0.25">
      <c r="A460" s="38">
        <v>3900</v>
      </c>
      <c r="B460" s="51" t="s">
        <v>149</v>
      </c>
      <c r="C460" s="45">
        <v>0</v>
      </c>
      <c r="D460" s="45">
        <v>135000</v>
      </c>
      <c r="E460" s="45"/>
    </row>
    <row r="461" spans="1:5" x14ac:dyDescent="0.25">
      <c r="A461" s="48">
        <v>3920</v>
      </c>
      <c r="B461" s="49" t="s">
        <v>159</v>
      </c>
      <c r="C461" s="45">
        <v>135000</v>
      </c>
      <c r="D461" s="45"/>
      <c r="E461" s="45"/>
    </row>
    <row r="462" spans="1:5" x14ac:dyDescent="0.25">
      <c r="A462" s="52"/>
      <c r="B462" s="51"/>
      <c r="C462" s="42"/>
      <c r="D462" s="42"/>
      <c r="E462" s="42"/>
    </row>
    <row r="463" spans="1:5" x14ac:dyDescent="0.25">
      <c r="A463" s="52"/>
      <c r="B463" s="49"/>
      <c r="C463" s="42"/>
      <c r="D463" s="42"/>
      <c r="E463" s="42"/>
    </row>
    <row r="464" spans="1:5" x14ac:dyDescent="0.25">
      <c r="A464" s="38"/>
      <c r="B464" s="98"/>
      <c r="C464" s="42"/>
      <c r="D464" s="42"/>
      <c r="E464" s="42"/>
    </row>
    <row r="465" spans="1:5" x14ac:dyDescent="0.25">
      <c r="A465" s="48"/>
      <c r="B465" s="54"/>
      <c r="C465" s="42"/>
      <c r="D465" s="42"/>
      <c r="E465" s="42"/>
    </row>
    <row r="466" spans="1:5" x14ac:dyDescent="0.25">
      <c r="A466" s="48"/>
      <c r="B466" s="98"/>
      <c r="C466" s="43">
        <f>SUM(C430:C465)</f>
        <v>10240735</v>
      </c>
      <c r="D466" s="43">
        <f>SUM(D430:D465)</f>
        <v>10240735</v>
      </c>
      <c r="E466" s="43">
        <f>SUM(E430:E465)</f>
        <v>10240735</v>
      </c>
    </row>
    <row r="475" spans="1:5" x14ac:dyDescent="0.25">
      <c r="A475" s="3" t="s">
        <v>0</v>
      </c>
      <c r="B475" s="1"/>
      <c r="C475" s="1"/>
      <c r="D475" s="1"/>
      <c r="E475" s="64"/>
    </row>
    <row r="476" spans="1:5" x14ac:dyDescent="0.25">
      <c r="A476" s="4" t="s">
        <v>104</v>
      </c>
      <c r="B476" s="4"/>
      <c r="C476" s="4"/>
      <c r="D476" s="4"/>
      <c r="E476" s="4"/>
    </row>
    <row r="477" spans="1:5" x14ac:dyDescent="0.25">
      <c r="A477" s="4" t="s">
        <v>2</v>
      </c>
      <c r="B477" s="4"/>
      <c r="C477" s="4"/>
      <c r="D477" s="4"/>
      <c r="E477" s="4"/>
    </row>
    <row r="478" spans="1:5" x14ac:dyDescent="0.25">
      <c r="A478" s="4" t="s">
        <v>3</v>
      </c>
      <c r="B478" s="4"/>
      <c r="C478" s="4"/>
      <c r="D478" s="4"/>
      <c r="E478" s="4"/>
    </row>
    <row r="479" spans="1:5" x14ac:dyDescent="0.25">
      <c r="B479" s="5"/>
      <c r="C479" s="5"/>
      <c r="D479" s="5"/>
      <c r="E479" s="65"/>
    </row>
    <row r="480" spans="1:5" x14ac:dyDescent="0.25">
      <c r="B480" s="5"/>
      <c r="C480" s="5"/>
      <c r="D480" s="5"/>
      <c r="E480" s="65"/>
    </row>
    <row r="481" spans="1:5" x14ac:dyDescent="0.25">
      <c r="A481" s="6" t="s">
        <v>196</v>
      </c>
      <c r="B481" s="6"/>
      <c r="C481" s="6"/>
      <c r="D481" s="6"/>
      <c r="E481" s="66"/>
    </row>
    <row r="482" spans="1:5" x14ac:dyDescent="0.25">
      <c r="A482" s="6"/>
      <c r="B482" s="6"/>
      <c r="C482" s="6"/>
      <c r="D482" s="6"/>
      <c r="E482" s="66"/>
    </row>
    <row r="483" spans="1:5" x14ac:dyDescent="0.25">
      <c r="E483" s="63"/>
    </row>
    <row r="484" spans="1:5" x14ac:dyDescent="0.25">
      <c r="A484" s="67" t="s">
        <v>7</v>
      </c>
      <c r="B484" s="26" t="s">
        <v>197</v>
      </c>
      <c r="C484" s="18"/>
      <c r="D484" s="18"/>
      <c r="E484" s="19"/>
    </row>
    <row r="485" spans="1:5" ht="30" customHeight="1" x14ac:dyDescent="0.25">
      <c r="A485" s="67"/>
      <c r="B485" s="27"/>
      <c r="C485" s="28"/>
      <c r="D485" s="28"/>
      <c r="E485" s="29"/>
    </row>
    <row r="486" spans="1:5" x14ac:dyDescent="0.25">
      <c r="A486" s="10"/>
      <c r="B486" s="16"/>
      <c r="C486" s="16"/>
      <c r="D486" s="16"/>
      <c r="E486" s="70"/>
    </row>
    <row r="487" spans="1:5" x14ac:dyDescent="0.25">
      <c r="A487" s="67" t="s">
        <v>9</v>
      </c>
      <c r="B487" s="71" t="s">
        <v>198</v>
      </c>
      <c r="C487" s="72"/>
      <c r="D487" s="72"/>
      <c r="E487" s="73"/>
    </row>
    <row r="488" spans="1:5" ht="44.25" customHeight="1" x14ac:dyDescent="0.25">
      <c r="A488" s="67"/>
      <c r="B488" s="74"/>
      <c r="C488" s="75"/>
      <c r="D488" s="75"/>
      <c r="E488" s="76"/>
    </row>
    <row r="489" spans="1:5" x14ac:dyDescent="0.25">
      <c r="A489" s="10"/>
      <c r="B489" s="16"/>
      <c r="C489" s="16"/>
      <c r="D489" s="16"/>
      <c r="E489" s="70"/>
    </row>
    <row r="490" spans="1:5" x14ac:dyDescent="0.25">
      <c r="A490" s="67" t="s">
        <v>11</v>
      </c>
      <c r="B490" s="77" t="s">
        <v>199</v>
      </c>
      <c r="C490" s="78"/>
      <c r="D490" s="78"/>
      <c r="E490" s="79"/>
    </row>
    <row r="491" spans="1:5" x14ac:dyDescent="0.25">
      <c r="A491" s="67"/>
      <c r="B491" s="80" t="s">
        <v>200</v>
      </c>
      <c r="C491" s="81"/>
      <c r="D491" s="81"/>
      <c r="E491" s="82"/>
    </row>
    <row r="492" spans="1:5" x14ac:dyDescent="0.25">
      <c r="A492" s="67"/>
      <c r="B492" s="80" t="s">
        <v>201</v>
      </c>
      <c r="C492" s="81"/>
      <c r="D492" s="81"/>
      <c r="E492" s="82"/>
    </row>
    <row r="493" spans="1:5" x14ac:dyDescent="0.25">
      <c r="A493" s="67"/>
      <c r="B493" s="20" t="s">
        <v>202</v>
      </c>
      <c r="C493" s="21"/>
      <c r="D493" s="21"/>
      <c r="E493" s="22"/>
    </row>
    <row r="494" spans="1:5" ht="27" customHeight="1" x14ac:dyDescent="0.25">
      <c r="A494" s="67"/>
      <c r="B494" s="23"/>
      <c r="C494" s="24"/>
      <c r="D494" s="24"/>
      <c r="E494" s="25"/>
    </row>
    <row r="495" spans="1:5" x14ac:dyDescent="0.25">
      <c r="A495" s="10"/>
      <c r="B495" s="16"/>
      <c r="C495" s="16"/>
      <c r="D495" s="16"/>
      <c r="E495" s="70"/>
    </row>
    <row r="496" spans="1:5" x14ac:dyDescent="0.25">
      <c r="A496" s="67" t="s">
        <v>16</v>
      </c>
      <c r="B496" s="26" t="s">
        <v>203</v>
      </c>
      <c r="C496" s="18"/>
      <c r="D496" s="18"/>
      <c r="E496" s="19"/>
    </row>
    <row r="497" spans="1:5" ht="38.25" customHeight="1" x14ac:dyDescent="0.25">
      <c r="A497" s="67"/>
      <c r="B497" s="27"/>
      <c r="C497" s="28"/>
      <c r="D497" s="28"/>
      <c r="E497" s="29"/>
    </row>
    <row r="498" spans="1:5" x14ac:dyDescent="0.25">
      <c r="E498" s="63"/>
    </row>
    <row r="499" spans="1:5" ht="27" x14ac:dyDescent="0.25">
      <c r="A499" s="83" t="s">
        <v>18</v>
      </c>
      <c r="B499" s="83" t="s">
        <v>19</v>
      </c>
      <c r="C499" s="83" t="s">
        <v>20</v>
      </c>
      <c r="D499" s="84" t="s">
        <v>21</v>
      </c>
      <c r="E499" s="84"/>
    </row>
    <row r="500" spans="1:5" ht="40.5" x14ac:dyDescent="0.25">
      <c r="A500" s="85">
        <v>18320</v>
      </c>
      <c r="B500" s="86" t="s">
        <v>112</v>
      </c>
      <c r="C500" s="86" t="s">
        <v>113</v>
      </c>
      <c r="D500" s="87" t="s">
        <v>204</v>
      </c>
      <c r="E500" s="88"/>
    </row>
    <row r="501" spans="1:5" ht="54" x14ac:dyDescent="0.25">
      <c r="A501" s="89">
        <v>7</v>
      </c>
      <c r="B501" s="86" t="s">
        <v>115</v>
      </c>
      <c r="C501" s="86" t="s">
        <v>116</v>
      </c>
      <c r="D501" s="87" t="s">
        <v>205</v>
      </c>
      <c r="E501" s="88"/>
    </row>
    <row r="502" spans="1:5" x14ac:dyDescent="0.25">
      <c r="E502" s="63"/>
    </row>
    <row r="503" spans="1:5" x14ac:dyDescent="0.25">
      <c r="A503" s="35" t="s">
        <v>23</v>
      </c>
      <c r="E503" s="63"/>
    </row>
    <row r="504" spans="1:5" x14ac:dyDescent="0.25">
      <c r="E504" s="63"/>
    </row>
    <row r="505" spans="1:5" x14ac:dyDescent="0.25">
      <c r="A505" s="36" t="s">
        <v>24</v>
      </c>
      <c r="B505" s="36" t="s">
        <v>25</v>
      </c>
      <c r="C505" s="37" t="s">
        <v>26</v>
      </c>
      <c r="D505" s="37" t="s">
        <v>27</v>
      </c>
      <c r="E505" s="90" t="s">
        <v>28</v>
      </c>
    </row>
    <row r="506" spans="1:5" x14ac:dyDescent="0.25">
      <c r="A506" s="52"/>
      <c r="B506" s="92"/>
      <c r="C506" s="45"/>
      <c r="D506" s="45"/>
      <c r="E506" s="46"/>
    </row>
    <row r="507" spans="1:5" x14ac:dyDescent="0.25">
      <c r="A507" s="52">
        <v>6000</v>
      </c>
      <c r="B507" s="92" t="s">
        <v>206</v>
      </c>
      <c r="C507" s="45">
        <v>0</v>
      </c>
      <c r="D507" s="45"/>
      <c r="E507" s="46">
        <v>15660504.280000001</v>
      </c>
    </row>
    <row r="508" spans="1:5" x14ac:dyDescent="0.25">
      <c r="A508" s="52"/>
      <c r="B508" s="44" t="s">
        <v>207</v>
      </c>
      <c r="C508" s="45">
        <v>0</v>
      </c>
      <c r="D508" s="45"/>
      <c r="E508" s="45"/>
    </row>
    <row r="509" spans="1:5" x14ac:dyDescent="0.25">
      <c r="A509" s="38">
        <v>6100</v>
      </c>
      <c r="B509" s="47" t="s">
        <v>208</v>
      </c>
      <c r="C509" s="45">
        <v>0</v>
      </c>
      <c r="D509" s="45">
        <v>5287182</v>
      </c>
      <c r="E509" s="45"/>
    </row>
    <row r="510" spans="1:5" ht="40.5" x14ac:dyDescent="0.25">
      <c r="A510" s="48">
        <v>6130</v>
      </c>
      <c r="B510" s="49" t="s">
        <v>209</v>
      </c>
      <c r="C510" s="45">
        <v>5287182</v>
      </c>
      <c r="D510" s="45"/>
      <c r="E510" s="45"/>
    </row>
    <row r="511" spans="1:5" ht="27" x14ac:dyDescent="0.25">
      <c r="A511" s="48">
        <v>6140</v>
      </c>
      <c r="B511" s="49" t="s">
        <v>210</v>
      </c>
      <c r="C511" s="45">
        <v>0</v>
      </c>
      <c r="D511" s="45"/>
      <c r="E511" s="45"/>
    </row>
    <row r="512" spans="1:5" x14ac:dyDescent="0.25">
      <c r="A512" s="52"/>
      <c r="B512" s="44" t="s">
        <v>211</v>
      </c>
      <c r="C512" s="45">
        <v>0</v>
      </c>
      <c r="D512" s="45"/>
      <c r="E512" s="45"/>
    </row>
    <row r="513" spans="1:6" x14ac:dyDescent="0.25">
      <c r="A513" s="38">
        <v>6100</v>
      </c>
      <c r="B513" s="47" t="s">
        <v>208</v>
      </c>
      <c r="C513" s="45">
        <v>0</v>
      </c>
      <c r="D513" s="45">
        <v>5000000</v>
      </c>
      <c r="E513" s="45"/>
    </row>
    <row r="514" spans="1:6" ht="27" x14ac:dyDescent="0.25">
      <c r="A514" s="48">
        <v>6140</v>
      </c>
      <c r="B514" s="49" t="s">
        <v>210</v>
      </c>
      <c r="C514" s="45">
        <v>5000000</v>
      </c>
      <c r="D514" s="45"/>
      <c r="E514" s="45"/>
    </row>
    <row r="515" spans="1:6" x14ac:dyDescent="0.25">
      <c r="A515" s="52"/>
      <c r="B515" s="50" t="s">
        <v>212</v>
      </c>
      <c r="C515" s="45">
        <v>0</v>
      </c>
      <c r="D515" s="45">
        <v>0</v>
      </c>
      <c r="E515" s="45"/>
    </row>
    <row r="516" spans="1:6" x14ac:dyDescent="0.25">
      <c r="A516" s="38">
        <v>6100</v>
      </c>
      <c r="B516" s="47" t="s">
        <v>208</v>
      </c>
      <c r="C516" s="45">
        <v>0</v>
      </c>
      <c r="D516" s="45">
        <v>5373322.2800000003</v>
      </c>
      <c r="E516" s="45"/>
    </row>
    <row r="517" spans="1:6" ht="40.5" x14ac:dyDescent="0.25">
      <c r="A517" s="48">
        <v>6130</v>
      </c>
      <c r="B517" s="49" t="s">
        <v>209</v>
      </c>
      <c r="C517" s="45">
        <v>5373322.2800000003</v>
      </c>
      <c r="D517" s="45"/>
      <c r="E517" s="45"/>
    </row>
    <row r="518" spans="1:6" x14ac:dyDescent="0.25">
      <c r="A518" s="91"/>
      <c r="B518" s="99" t="s">
        <v>213</v>
      </c>
      <c r="C518" s="43">
        <f>SUM(C506:C517)</f>
        <v>15660504.280000001</v>
      </c>
      <c r="D518" s="43">
        <f>SUM(D506:D517)</f>
        <v>15660504.280000001</v>
      </c>
      <c r="E518" s="43">
        <f>SUM(E506:E515)</f>
        <v>15660504.280000001</v>
      </c>
      <c r="F518" s="100">
        <f>+E518+E466+E390+E330+E194+E69+E587</f>
        <v>60698808.709999993</v>
      </c>
    </row>
    <row r="519" spans="1:6" x14ac:dyDescent="0.25">
      <c r="A519" s="99"/>
      <c r="B519" s="101"/>
      <c r="C519" s="102"/>
      <c r="D519" s="103"/>
      <c r="E519" s="104"/>
      <c r="F519" s="100">
        <f>F518-'[1]PE-03 '!D93</f>
        <v>19880763.399999991</v>
      </c>
    </row>
    <row r="520" spans="1:6" x14ac:dyDescent="0.25">
      <c r="E520" s="63"/>
    </row>
    <row r="521" spans="1:6" x14ac:dyDescent="0.25">
      <c r="E521" s="63"/>
    </row>
    <row r="525" spans="1:6" x14ac:dyDescent="0.25">
      <c r="E525" s="63"/>
    </row>
    <row r="526" spans="1:6" x14ac:dyDescent="0.25">
      <c r="A526" s="3" t="s">
        <v>0</v>
      </c>
      <c r="B526" s="1"/>
      <c r="C526" s="1"/>
      <c r="D526" s="1"/>
      <c r="E526" s="64"/>
    </row>
    <row r="527" spans="1:6" x14ac:dyDescent="0.25">
      <c r="A527" s="4" t="s">
        <v>104</v>
      </c>
      <c r="B527" s="4"/>
      <c r="C527" s="4"/>
      <c r="D527" s="4"/>
      <c r="E527" s="4"/>
    </row>
    <row r="528" spans="1:6" x14ac:dyDescent="0.25">
      <c r="A528" s="4" t="s">
        <v>2</v>
      </c>
      <c r="B528" s="4"/>
      <c r="C528" s="4"/>
      <c r="D528" s="4"/>
      <c r="E528" s="4"/>
    </row>
    <row r="529" spans="1:5" x14ac:dyDescent="0.25">
      <c r="A529" s="4" t="s">
        <v>3</v>
      </c>
      <c r="B529" s="4"/>
      <c r="C529" s="4"/>
      <c r="D529" s="4"/>
      <c r="E529" s="4"/>
    </row>
    <row r="530" spans="1:5" x14ac:dyDescent="0.25">
      <c r="B530" s="5"/>
      <c r="C530" s="5"/>
      <c r="D530" s="5"/>
      <c r="E530" s="65"/>
    </row>
    <row r="531" spans="1:5" x14ac:dyDescent="0.25">
      <c r="B531" s="5"/>
      <c r="C531" s="5"/>
      <c r="D531" s="5"/>
      <c r="E531" s="65"/>
    </row>
    <row r="532" spans="1:5" x14ac:dyDescent="0.25">
      <c r="A532" s="6" t="s">
        <v>214</v>
      </c>
      <c r="B532" s="6"/>
      <c r="C532" s="6"/>
      <c r="D532" s="6"/>
      <c r="E532" s="66"/>
    </row>
    <row r="533" spans="1:5" x14ac:dyDescent="0.25">
      <c r="A533" s="6"/>
      <c r="B533" s="6"/>
      <c r="C533" s="6"/>
      <c r="D533" s="6"/>
      <c r="E533" s="66"/>
    </row>
    <row r="534" spans="1:5" x14ac:dyDescent="0.25">
      <c r="E534" s="63"/>
    </row>
    <row r="535" spans="1:5" x14ac:dyDescent="0.25">
      <c r="A535" s="105" t="s">
        <v>7</v>
      </c>
      <c r="B535" s="26" t="s">
        <v>215</v>
      </c>
      <c r="C535" s="18"/>
      <c r="D535" s="18"/>
      <c r="E535" s="19"/>
    </row>
    <row r="536" spans="1:5" x14ac:dyDescent="0.25">
      <c r="A536" s="105"/>
      <c r="B536" s="27"/>
      <c r="C536" s="28"/>
      <c r="D536" s="28"/>
      <c r="E536" s="29"/>
    </row>
    <row r="537" spans="1:5" x14ac:dyDescent="0.25">
      <c r="A537" s="10"/>
      <c r="B537" s="16"/>
      <c r="C537" s="16"/>
      <c r="D537" s="16"/>
      <c r="E537" s="70"/>
    </row>
    <row r="538" spans="1:5" ht="27" x14ac:dyDescent="0.25">
      <c r="A538" s="8" t="s">
        <v>9</v>
      </c>
      <c r="B538" s="13" t="s">
        <v>216</v>
      </c>
      <c r="C538" s="14"/>
      <c r="D538" s="14"/>
      <c r="E538" s="15"/>
    </row>
    <row r="539" spans="1:5" x14ac:dyDescent="0.25">
      <c r="A539" s="10"/>
      <c r="B539" s="16"/>
      <c r="C539" s="16"/>
      <c r="D539" s="16"/>
      <c r="E539" s="70"/>
    </row>
    <row r="540" spans="1:5" x14ac:dyDescent="0.25">
      <c r="A540" s="67" t="s">
        <v>11</v>
      </c>
      <c r="B540" s="17" t="s">
        <v>217</v>
      </c>
      <c r="C540" s="106"/>
      <c r="D540" s="106"/>
      <c r="E540" s="107"/>
    </row>
    <row r="541" spans="1:5" x14ac:dyDescent="0.25">
      <c r="A541" s="67"/>
      <c r="B541" s="20"/>
      <c r="C541" s="21"/>
      <c r="D541" s="21"/>
      <c r="E541" s="22"/>
    </row>
    <row r="542" spans="1:5" x14ac:dyDescent="0.25">
      <c r="A542" s="67"/>
      <c r="B542" s="80" t="s">
        <v>218</v>
      </c>
      <c r="C542" s="81"/>
      <c r="D542" s="81"/>
      <c r="E542" s="82"/>
    </row>
    <row r="543" spans="1:5" x14ac:dyDescent="0.25">
      <c r="A543" s="67"/>
      <c r="B543" s="80" t="s">
        <v>109</v>
      </c>
      <c r="C543" s="81"/>
      <c r="D543" s="81"/>
      <c r="E543" s="82"/>
    </row>
    <row r="544" spans="1:5" x14ac:dyDescent="0.25">
      <c r="A544" s="67"/>
      <c r="B544" s="20" t="s">
        <v>219</v>
      </c>
      <c r="C544" s="21"/>
      <c r="D544" s="21"/>
      <c r="E544" s="22"/>
    </row>
    <row r="545" spans="1:5" x14ac:dyDescent="0.25">
      <c r="A545" s="67"/>
      <c r="B545" s="23"/>
      <c r="C545" s="24"/>
      <c r="D545" s="24"/>
      <c r="E545" s="25"/>
    </row>
    <row r="546" spans="1:5" x14ac:dyDescent="0.25">
      <c r="A546" s="10"/>
      <c r="B546" s="16"/>
      <c r="C546" s="16"/>
      <c r="D546" s="16"/>
      <c r="E546" s="70"/>
    </row>
    <row r="547" spans="1:5" x14ac:dyDescent="0.25">
      <c r="A547" s="67" t="s">
        <v>16</v>
      </c>
      <c r="B547" s="26" t="s">
        <v>220</v>
      </c>
      <c r="C547" s="18"/>
      <c r="D547" s="18"/>
      <c r="E547" s="19"/>
    </row>
    <row r="548" spans="1:5" x14ac:dyDescent="0.25">
      <c r="A548" s="67"/>
      <c r="B548" s="27"/>
      <c r="C548" s="28"/>
      <c r="D548" s="28"/>
      <c r="E548" s="29"/>
    </row>
    <row r="549" spans="1:5" x14ac:dyDescent="0.25">
      <c r="E549" s="63"/>
    </row>
    <row r="550" spans="1:5" ht="27" x14ac:dyDescent="0.25">
      <c r="A550" s="83" t="s">
        <v>18</v>
      </c>
      <c r="B550" s="83" t="s">
        <v>19</v>
      </c>
      <c r="C550" s="83" t="s">
        <v>20</v>
      </c>
      <c r="D550" s="84" t="s">
        <v>21</v>
      </c>
      <c r="E550" s="84"/>
    </row>
    <row r="551" spans="1:5" ht="40.5" x14ac:dyDescent="0.25">
      <c r="A551" s="85">
        <v>18320</v>
      </c>
      <c r="B551" s="86" t="s">
        <v>112</v>
      </c>
      <c r="C551" s="86" t="s">
        <v>113</v>
      </c>
      <c r="D551" s="87" t="s">
        <v>114</v>
      </c>
      <c r="E551" s="88"/>
    </row>
    <row r="552" spans="1:5" ht="40.5" x14ac:dyDescent="0.25">
      <c r="A552" s="89">
        <v>21</v>
      </c>
      <c r="B552" s="86" t="s">
        <v>118</v>
      </c>
      <c r="C552" s="86" t="s">
        <v>119</v>
      </c>
      <c r="D552" s="87" t="s">
        <v>221</v>
      </c>
      <c r="E552" s="88"/>
    </row>
    <row r="553" spans="1:5" x14ac:dyDescent="0.25">
      <c r="A553" s="35" t="s">
        <v>23</v>
      </c>
      <c r="E553" s="63"/>
    </row>
    <row r="554" spans="1:5" x14ac:dyDescent="0.25">
      <c r="E554" s="63"/>
    </row>
    <row r="555" spans="1:5" x14ac:dyDescent="0.25">
      <c r="A555" s="36" t="s">
        <v>24</v>
      </c>
      <c r="B555" s="36" t="s">
        <v>25</v>
      </c>
      <c r="C555" s="37" t="s">
        <v>26</v>
      </c>
      <c r="D555" s="37" t="s">
        <v>27</v>
      </c>
      <c r="E555" s="90" t="s">
        <v>28</v>
      </c>
    </row>
    <row r="556" spans="1:5" x14ac:dyDescent="0.25">
      <c r="A556" s="52"/>
      <c r="B556" s="92"/>
      <c r="C556" s="45"/>
      <c r="D556" s="45"/>
      <c r="E556" s="46"/>
    </row>
    <row r="557" spans="1:5" x14ac:dyDescent="0.25">
      <c r="A557" s="52">
        <v>5000</v>
      </c>
      <c r="B557" s="92" t="s">
        <v>222</v>
      </c>
      <c r="C557" s="45">
        <v>0</v>
      </c>
      <c r="D557" s="45"/>
      <c r="E557" s="46">
        <v>887800</v>
      </c>
    </row>
    <row r="558" spans="1:5" x14ac:dyDescent="0.25">
      <c r="A558" s="91"/>
      <c r="B558" s="44" t="s">
        <v>30</v>
      </c>
      <c r="C558" s="45">
        <v>0</v>
      </c>
      <c r="D558" s="45"/>
      <c r="E558" s="45"/>
    </row>
    <row r="559" spans="1:5" x14ac:dyDescent="0.25">
      <c r="A559" s="38">
        <v>5100</v>
      </c>
      <c r="B559" s="47" t="s">
        <v>223</v>
      </c>
      <c r="C559" s="45">
        <v>0</v>
      </c>
      <c r="D559" s="45">
        <v>258300</v>
      </c>
      <c r="E559" s="45"/>
    </row>
    <row r="560" spans="1:5" x14ac:dyDescent="0.25">
      <c r="A560" s="48">
        <v>5110</v>
      </c>
      <c r="B560" s="49" t="s">
        <v>224</v>
      </c>
      <c r="C560" s="45">
        <v>25000</v>
      </c>
      <c r="D560" s="45"/>
      <c r="E560" s="45"/>
    </row>
    <row r="561" spans="1:5" ht="27" x14ac:dyDescent="0.25">
      <c r="A561" s="48">
        <v>5150</v>
      </c>
      <c r="B561" s="49" t="s">
        <v>225</v>
      </c>
      <c r="C561" s="45">
        <v>233300</v>
      </c>
      <c r="D561" s="45"/>
      <c r="E561" s="45"/>
    </row>
    <row r="562" spans="1:5" x14ac:dyDescent="0.25">
      <c r="A562" s="38">
        <v>5200</v>
      </c>
      <c r="B562" s="47" t="s">
        <v>226</v>
      </c>
      <c r="C562" s="45">
        <v>0</v>
      </c>
      <c r="D562" s="45">
        <v>5000</v>
      </c>
      <c r="E562" s="45"/>
    </row>
    <row r="563" spans="1:5" x14ac:dyDescent="0.25">
      <c r="A563" s="48">
        <v>5230</v>
      </c>
      <c r="B563" s="49" t="s">
        <v>227</v>
      </c>
      <c r="C563" s="45">
        <v>5000</v>
      </c>
      <c r="D563" s="45"/>
      <c r="E563" s="45"/>
    </row>
    <row r="564" spans="1:5" x14ac:dyDescent="0.25">
      <c r="A564" s="38">
        <v>5300</v>
      </c>
      <c r="B564" s="47" t="s">
        <v>228</v>
      </c>
      <c r="C564" s="45">
        <v>0</v>
      </c>
      <c r="D564" s="45">
        <v>20000</v>
      </c>
      <c r="E564" s="45"/>
    </row>
    <row r="565" spans="1:5" x14ac:dyDescent="0.25">
      <c r="A565" s="48">
        <v>5310</v>
      </c>
      <c r="B565" s="49" t="s">
        <v>229</v>
      </c>
      <c r="C565" s="45">
        <v>20000</v>
      </c>
      <c r="D565" s="45"/>
      <c r="E565" s="45"/>
    </row>
    <row r="566" spans="1:5" x14ac:dyDescent="0.25">
      <c r="A566" s="38">
        <v>5400</v>
      </c>
      <c r="B566" s="47" t="s">
        <v>230</v>
      </c>
      <c r="C566" s="45">
        <v>0</v>
      </c>
      <c r="D566" s="45">
        <v>427920</v>
      </c>
      <c r="E566" s="45"/>
    </row>
    <row r="567" spans="1:5" x14ac:dyDescent="0.25">
      <c r="A567" s="48">
        <v>5410</v>
      </c>
      <c r="B567" s="49" t="s">
        <v>231</v>
      </c>
      <c r="C567" s="45">
        <v>422920</v>
      </c>
      <c r="D567" s="45"/>
      <c r="E567" s="45"/>
    </row>
    <row r="568" spans="1:5" x14ac:dyDescent="0.25">
      <c r="A568" s="48">
        <v>5490</v>
      </c>
      <c r="B568" s="49" t="s">
        <v>232</v>
      </c>
      <c r="C568" s="45">
        <v>5000</v>
      </c>
      <c r="D568" s="45"/>
      <c r="E568" s="45"/>
    </row>
    <row r="569" spans="1:5" x14ac:dyDescent="0.25">
      <c r="A569" s="38">
        <v>5500</v>
      </c>
      <c r="B569" s="47" t="s">
        <v>233</v>
      </c>
      <c r="C569" s="45">
        <v>0</v>
      </c>
      <c r="D569" s="45">
        <v>20880</v>
      </c>
      <c r="E569" s="45"/>
    </row>
    <row r="570" spans="1:5" x14ac:dyDescent="0.25">
      <c r="A570" s="48">
        <v>5510</v>
      </c>
      <c r="B570" s="49" t="s">
        <v>233</v>
      </c>
      <c r="C570" s="45">
        <v>20880</v>
      </c>
      <c r="D570" s="45"/>
      <c r="E570" s="45"/>
    </row>
    <row r="571" spans="1:5" x14ac:dyDescent="0.25">
      <c r="A571" s="38">
        <v>5600</v>
      </c>
      <c r="B571" s="47" t="s">
        <v>234</v>
      </c>
      <c r="C571" s="45">
        <v>0</v>
      </c>
      <c r="D571" s="45">
        <v>3000</v>
      </c>
      <c r="E571" s="45"/>
    </row>
    <row r="572" spans="1:5" x14ac:dyDescent="0.25">
      <c r="A572" s="48">
        <v>5650</v>
      </c>
      <c r="B572" s="49" t="s">
        <v>235</v>
      </c>
      <c r="C572" s="45">
        <v>3000</v>
      </c>
      <c r="D572" s="45"/>
      <c r="E572" s="45"/>
    </row>
    <row r="573" spans="1:5" x14ac:dyDescent="0.25">
      <c r="A573" s="38">
        <v>5900</v>
      </c>
      <c r="B573" s="47" t="s">
        <v>236</v>
      </c>
      <c r="C573" s="45">
        <v>0</v>
      </c>
      <c r="D573" s="45">
        <v>89000</v>
      </c>
      <c r="E573" s="45"/>
    </row>
    <row r="574" spans="1:5" x14ac:dyDescent="0.25">
      <c r="A574" s="48">
        <v>5910</v>
      </c>
      <c r="B574" s="49" t="s">
        <v>237</v>
      </c>
      <c r="C574" s="45">
        <v>80000</v>
      </c>
      <c r="D574" s="45"/>
      <c r="E574" s="45"/>
    </row>
    <row r="575" spans="1:5" x14ac:dyDescent="0.25">
      <c r="A575" s="48">
        <v>5970</v>
      </c>
      <c r="B575" s="49" t="s">
        <v>238</v>
      </c>
      <c r="C575" s="45">
        <v>9000</v>
      </c>
      <c r="D575" s="45"/>
      <c r="E575" s="45"/>
    </row>
    <row r="576" spans="1:5" x14ac:dyDescent="0.25">
      <c r="A576" s="52"/>
      <c r="B576" s="44" t="s">
        <v>42</v>
      </c>
      <c r="C576" s="45">
        <v>0</v>
      </c>
      <c r="D576" s="45"/>
      <c r="E576" s="45"/>
    </row>
    <row r="577" spans="1:5" x14ac:dyDescent="0.25">
      <c r="A577" s="38">
        <v>5100</v>
      </c>
      <c r="B577" s="47" t="s">
        <v>223</v>
      </c>
      <c r="C577" s="45">
        <v>0</v>
      </c>
      <c r="D577" s="45">
        <v>63700</v>
      </c>
      <c r="E577" s="45"/>
    </row>
    <row r="578" spans="1:5" x14ac:dyDescent="0.25">
      <c r="A578" s="48">
        <v>5110</v>
      </c>
      <c r="B578" s="49" t="s">
        <v>224</v>
      </c>
      <c r="C578" s="45">
        <v>8200</v>
      </c>
      <c r="D578" s="45"/>
      <c r="E578" s="45"/>
    </row>
    <row r="579" spans="1:5" ht="27" x14ac:dyDescent="0.25">
      <c r="A579" s="48">
        <v>5150</v>
      </c>
      <c r="B579" s="49" t="s">
        <v>225</v>
      </c>
      <c r="C579" s="45">
        <v>52000</v>
      </c>
      <c r="D579" s="45"/>
      <c r="E579" s="45"/>
    </row>
    <row r="580" spans="1:5" x14ac:dyDescent="0.25">
      <c r="A580" s="48">
        <v>5190</v>
      </c>
      <c r="B580" s="49" t="s">
        <v>239</v>
      </c>
      <c r="C580" s="45">
        <v>3500</v>
      </c>
      <c r="D580" s="45"/>
      <c r="E580" s="45"/>
    </row>
    <row r="581" spans="1:5" x14ac:dyDescent="0.25">
      <c r="A581" s="48"/>
      <c r="B581" s="54"/>
      <c r="C581" s="42"/>
      <c r="D581" s="42"/>
      <c r="E581" s="42"/>
    </row>
    <row r="582" spans="1:5" x14ac:dyDescent="0.25">
      <c r="A582" s="48"/>
      <c r="B582" s="54"/>
      <c r="C582" s="42"/>
      <c r="D582" s="42"/>
      <c r="E582" s="42"/>
    </row>
    <row r="583" spans="1:5" x14ac:dyDescent="0.25">
      <c r="A583" s="48"/>
      <c r="B583" s="54"/>
      <c r="C583" s="42"/>
      <c r="D583" s="42"/>
      <c r="E583" s="42"/>
    </row>
    <row r="584" spans="1:5" x14ac:dyDescent="0.25">
      <c r="A584" s="48"/>
      <c r="B584" s="54"/>
      <c r="C584" s="42"/>
      <c r="D584" s="42"/>
      <c r="E584" s="42"/>
    </row>
    <row r="585" spans="1:5" x14ac:dyDescent="0.25">
      <c r="A585" s="48"/>
      <c r="B585" s="54"/>
      <c r="C585" s="42"/>
      <c r="D585" s="42"/>
      <c r="E585" s="42"/>
    </row>
    <row r="586" spans="1:5" x14ac:dyDescent="0.25">
      <c r="A586" s="48"/>
      <c r="B586" s="54"/>
      <c r="C586" s="42"/>
      <c r="D586" s="42"/>
      <c r="E586" s="42"/>
    </row>
    <row r="587" spans="1:5" x14ac:dyDescent="0.25">
      <c r="A587" s="38"/>
      <c r="B587" s="39" t="s">
        <v>240</v>
      </c>
      <c r="C587" s="43">
        <f>SUM(C559:C585)</f>
        <v>887800</v>
      </c>
      <c r="D587" s="43">
        <f>SUM(D556:D586)</f>
        <v>887800</v>
      </c>
      <c r="E587" s="43">
        <f>SUM(E556:E586)</f>
        <v>887800</v>
      </c>
    </row>
    <row r="588" spans="1:5" x14ac:dyDescent="0.25">
      <c r="E588" s="63"/>
    </row>
    <row r="589" spans="1:5" x14ac:dyDescent="0.25">
      <c r="E589" s="63"/>
    </row>
  </sheetData>
  <mergeCells count="108">
    <mergeCell ref="A547:A548"/>
    <mergeCell ref="B547:E548"/>
    <mergeCell ref="D550:E550"/>
    <mergeCell ref="D551:E551"/>
    <mergeCell ref="D552:E552"/>
    <mergeCell ref="A528:E528"/>
    <mergeCell ref="A529:E529"/>
    <mergeCell ref="B535:E536"/>
    <mergeCell ref="B538:E538"/>
    <mergeCell ref="A540:A545"/>
    <mergeCell ref="B540:E541"/>
    <mergeCell ref="B544:E545"/>
    <mergeCell ref="A496:A497"/>
    <mergeCell ref="B496:E497"/>
    <mergeCell ref="D499:E499"/>
    <mergeCell ref="D500:E500"/>
    <mergeCell ref="D501:E501"/>
    <mergeCell ref="A527:E527"/>
    <mergeCell ref="A484:A485"/>
    <mergeCell ref="B484:E485"/>
    <mergeCell ref="A487:A488"/>
    <mergeCell ref="B487:E488"/>
    <mergeCell ref="A490:A494"/>
    <mergeCell ref="B490:E490"/>
    <mergeCell ref="B493:E494"/>
    <mergeCell ref="D423:E423"/>
    <mergeCell ref="D424:E424"/>
    <mergeCell ref="D425:E425"/>
    <mergeCell ref="A476:E476"/>
    <mergeCell ref="A477:E477"/>
    <mergeCell ref="A478:E478"/>
    <mergeCell ref="B411:E411"/>
    <mergeCell ref="A413:A417"/>
    <mergeCell ref="B413:E413"/>
    <mergeCell ref="B415:E415"/>
    <mergeCell ref="B416:E417"/>
    <mergeCell ref="A419:A421"/>
    <mergeCell ref="B419:E421"/>
    <mergeCell ref="D363:E363"/>
    <mergeCell ref="D364:E364"/>
    <mergeCell ref="A399:E399"/>
    <mergeCell ref="A400:E400"/>
    <mergeCell ref="A401:E401"/>
    <mergeCell ref="A407:A409"/>
    <mergeCell ref="B407:E409"/>
    <mergeCell ref="A353:A356"/>
    <mergeCell ref="B353:E353"/>
    <mergeCell ref="B356:E356"/>
    <mergeCell ref="A358:A360"/>
    <mergeCell ref="B358:E360"/>
    <mergeCell ref="D362:E362"/>
    <mergeCell ref="A337:E337"/>
    <mergeCell ref="A338:E338"/>
    <mergeCell ref="A339:E339"/>
    <mergeCell ref="A345:A348"/>
    <mergeCell ref="B345:E348"/>
    <mergeCell ref="A350:A351"/>
    <mergeCell ref="B350:E351"/>
    <mergeCell ref="A226:A227"/>
    <mergeCell ref="B226:E227"/>
    <mergeCell ref="D229:E229"/>
    <mergeCell ref="D230:E230"/>
    <mergeCell ref="D231:E231"/>
    <mergeCell ref="D232:E232"/>
    <mergeCell ref="A208:E208"/>
    <mergeCell ref="A214:A216"/>
    <mergeCell ref="B214:E216"/>
    <mergeCell ref="A218:A219"/>
    <mergeCell ref="B218:E219"/>
    <mergeCell ref="A221:A224"/>
    <mergeCell ref="B221:E221"/>
    <mergeCell ref="B223:E224"/>
    <mergeCell ref="D107:E107"/>
    <mergeCell ref="D108:E108"/>
    <mergeCell ref="D109:E109"/>
    <mergeCell ref="D110:E110"/>
    <mergeCell ref="A206:E206"/>
    <mergeCell ref="A207:E207"/>
    <mergeCell ref="B96:E96"/>
    <mergeCell ref="B97:E97"/>
    <mergeCell ref="B98:E99"/>
    <mergeCell ref="B102:E103"/>
    <mergeCell ref="D105:E105"/>
    <mergeCell ref="D106:E106"/>
    <mergeCell ref="A82:E82"/>
    <mergeCell ref="A83:E83"/>
    <mergeCell ref="B88:E88"/>
    <mergeCell ref="B90:E91"/>
    <mergeCell ref="B93:E93"/>
    <mergeCell ref="B95:E95"/>
    <mergeCell ref="D29:E29"/>
    <mergeCell ref="D30:E30"/>
    <mergeCell ref="D31:E31"/>
    <mergeCell ref="D32:E32"/>
    <mergeCell ref="D33:E33"/>
    <mergeCell ref="A81:E81"/>
    <mergeCell ref="B18:E18"/>
    <mergeCell ref="B19:E19"/>
    <mergeCell ref="B20:E20"/>
    <mergeCell ref="B21:E22"/>
    <mergeCell ref="B25:E26"/>
    <mergeCell ref="D28:E28"/>
    <mergeCell ref="A4:E4"/>
    <mergeCell ref="A5:E5"/>
    <mergeCell ref="A6:E6"/>
    <mergeCell ref="B11:E11"/>
    <mergeCell ref="B13:E14"/>
    <mergeCell ref="B16:E16"/>
  </mergeCells>
  <dataValidations count="1">
    <dataValidation type="decimal" errorStyle="warning" operator="equal" allowBlank="1" showInputMessage="1" showErrorMessage="1" errorTitle="Favor de verificar" error="El GRAN TOTAL debe de coincidir con la suma de todos los SUBTOTALES." sqref="E519">
      <formula1>SUM(D1046279:D518)</formula1>
    </dataValidation>
  </dataValidations>
  <pageMargins left="0.70866141732283472" right="0.70866141732283472"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PE-07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2018-04-10T14:59:52Z</dcterms:created>
  <dcterms:modified xsi:type="dcterms:W3CDTF">2018-04-10T15:01:31Z</dcterms:modified>
</cp:coreProperties>
</file>